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  <sheet xmlns:r="http://schemas.openxmlformats.org/officeDocument/2006/relationships" name="Ageing summary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8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</font>
    <font>
      <name val="Helvetica"/>
      <b val="1"/>
      <color rgb="00FFFFFF"/>
    </font>
    <font>
      <name val="Helvetica"/>
    </font>
    <font>
      <name val="Helvetica"/>
      <i val="1"/>
      <color rgb="005A6B85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EEF2F8"/>
      </patternFill>
    </fill>
    <fill>
      <patternFill patternType="solid">
        <fgColor rgb="00122A54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4" fontId="4" fillId="2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3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3" fontId="4" fillId="2" borderId="1" applyAlignment="1" pivotButton="0" quotePrefix="0" xfId="0">
      <alignment vertical="top" wrapText="1"/>
    </xf>
    <xf numFmtId="9" fontId="4" fillId="2" borderId="1" applyAlignment="1" pivotButton="0" quotePrefix="0" xfId="0">
      <alignment vertical="top" wrapText="1"/>
    </xf>
    <xf numFmtId="3" fontId="2" fillId="0" borderId="1" pivotButton="0" quotePrefix="0" xfId="0"/>
    <xf numFmtId="9" fontId="0" fillId="0" borderId="0" pivotButton="0" quotePrefix="0" xfId="0"/>
    <xf numFmtId="1" fontId="0" fillId="0" borderId="0" pivotButton="0" quotePrefix="0" xfId="0"/>
    <xf numFmtId="3" fontId="0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BE3E3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3" customWidth="1" min="4" max="4"/>
    <col width="15" customWidth="1" min="5" max="5"/>
    <col width="13" customWidth="1" min="6" max="6"/>
    <col width="13" customWidth="1" min="7" max="7"/>
    <col width="12" customWidth="1" min="8" max="8"/>
    <col width="14" customWidth="1" min="9" max="9"/>
    <col width="13" customWidth="1" min="10" max="10"/>
    <col width="24" customWidth="1" min="11" max="11"/>
    <col width="30" customWidth="1" min="12" max="12"/>
  </cols>
  <sheetData>
    <row r="1">
      <c r="A1" s="1" t="inlineStr">
        <is>
          <t>Accounts receivable ageing</t>
        </is>
      </c>
    </row>
    <row r="3">
      <c r="A3" s="2" t="inlineStr">
        <is>
          <t>Report date</t>
        </is>
      </c>
      <c r="B3" s="3">
        <f>TODAY()</f>
        <v/>
      </c>
      <c r="D3" s="2" t="inlineStr">
        <is>
          <t>Standard terms (days)</t>
        </is>
      </c>
      <c r="E3" s="4" t="n">
        <v>7</v>
      </c>
    </row>
    <row r="5" ht="30" customHeight="1">
      <c r="A5" s="5" t="inlineStr">
        <is>
          <t>Customer</t>
        </is>
      </c>
      <c r="B5" s="5" t="inlineStr">
        <is>
          <t>Invoice no.</t>
        </is>
      </c>
      <c r="C5" s="5" t="inlineStr">
        <is>
          <t>Invoice date</t>
        </is>
      </c>
      <c r="D5" s="5" t="inlineStr">
        <is>
          <t>Due date</t>
        </is>
      </c>
      <c r="E5" s="5" t="inlineStr">
        <is>
          <t>Amount (incl GST)</t>
        </is>
      </c>
      <c r="F5" s="5" t="inlineStr">
        <is>
          <t>Paid to date</t>
        </is>
      </c>
      <c r="G5" s="5" t="inlineStr">
        <is>
          <t>Balance</t>
        </is>
      </c>
      <c r="H5" s="5" t="inlineStr">
        <is>
          <t>Days overdue</t>
        </is>
      </c>
      <c r="I5" s="5" t="inlineStr">
        <is>
          <t>Bucket</t>
        </is>
      </c>
      <c r="J5" s="5" t="inlineStr">
        <is>
          <t>Last contact</t>
        </is>
      </c>
      <c r="K5" s="5" t="inlineStr">
        <is>
          <t>Next action</t>
        </is>
      </c>
      <c r="L5" s="5" t="inlineStr">
        <is>
          <t>Notes</t>
        </is>
      </c>
    </row>
    <row r="6">
      <c r="A6" s="6" t="n"/>
      <c r="B6" s="6" t="n"/>
      <c r="C6" s="7" t="n"/>
      <c r="D6" s="8">
        <f>IF(C6="","",C6+$E$3)</f>
        <v/>
      </c>
      <c r="E6" s="9" t="n"/>
      <c r="F6" s="9" t="n"/>
      <c r="G6" s="10">
        <f>IF(E6="","",E6-F6)</f>
        <v/>
      </c>
      <c r="H6" s="11">
        <f>IF(OR(D6="",G6&lt;=0),"",MAX(0,$B$3-D6))</f>
        <v/>
      </c>
      <c r="I6" s="11">
        <f>IF(H6="","",IF(H6=0,"Current",IF(H6&lt;=30,"1-30",IF(H6&lt;=60,"31-60",IF(H6&lt;=90,"61-90","90+")))))</f>
        <v/>
      </c>
      <c r="J6" s="8" t="n"/>
      <c r="K6" s="11" t="n"/>
      <c r="L6" s="11" t="n"/>
    </row>
    <row r="7">
      <c r="A7" s="6" t="n"/>
      <c r="B7" s="6" t="n"/>
      <c r="C7" s="7" t="n"/>
      <c r="D7" s="7">
        <f>IF(C7="","",C7+$E$3)</f>
        <v/>
      </c>
      <c r="E7" s="9" t="n"/>
      <c r="F7" s="9" t="n"/>
      <c r="G7" s="9">
        <f>IF(E7="","",E7-F7)</f>
        <v/>
      </c>
      <c r="H7" s="6">
        <f>IF(OR(D7="",G7&lt;=0),"",MAX(0,$B$3-D7))</f>
        <v/>
      </c>
      <c r="I7" s="6">
        <f>IF(H7="","",IF(H7=0,"Current",IF(H7&lt;=30,"1-30",IF(H7&lt;=60,"31-60",IF(H7&lt;=90,"61-90","90+")))))</f>
        <v/>
      </c>
      <c r="J7" s="7" t="n"/>
      <c r="K7" s="6" t="n"/>
      <c r="L7" s="6" t="n"/>
    </row>
    <row r="8">
      <c r="A8" s="6" t="n"/>
      <c r="B8" s="6" t="n"/>
      <c r="C8" s="7" t="n"/>
      <c r="D8" s="8">
        <f>IF(C8="","",C8+$E$3)</f>
        <v/>
      </c>
      <c r="E8" s="9" t="n"/>
      <c r="F8" s="9" t="n"/>
      <c r="G8" s="10">
        <f>IF(E8="","",E8-F8)</f>
        <v/>
      </c>
      <c r="H8" s="11">
        <f>IF(OR(D8="",G8&lt;=0),"",MAX(0,$B$3-D8))</f>
        <v/>
      </c>
      <c r="I8" s="11">
        <f>IF(H8="","",IF(H8=0,"Current",IF(H8&lt;=30,"1-30",IF(H8&lt;=60,"31-60",IF(H8&lt;=90,"61-90","90+")))))</f>
        <v/>
      </c>
      <c r="J8" s="8" t="n"/>
      <c r="K8" s="11" t="n"/>
      <c r="L8" s="11" t="n"/>
    </row>
    <row r="9">
      <c r="A9" s="6" t="n"/>
      <c r="B9" s="6" t="n"/>
      <c r="C9" s="7" t="n"/>
      <c r="D9" s="7">
        <f>IF(C9="","",C9+$E$3)</f>
        <v/>
      </c>
      <c r="E9" s="9" t="n"/>
      <c r="F9" s="9" t="n"/>
      <c r="G9" s="9">
        <f>IF(E9="","",E9-F9)</f>
        <v/>
      </c>
      <c r="H9" s="6">
        <f>IF(OR(D9="",G9&lt;=0),"",MAX(0,$B$3-D9))</f>
        <v/>
      </c>
      <c r="I9" s="6">
        <f>IF(H9="","",IF(H9=0,"Current",IF(H9&lt;=30,"1-30",IF(H9&lt;=60,"31-60",IF(H9&lt;=90,"61-90","90+")))))</f>
        <v/>
      </c>
      <c r="J9" s="7" t="n"/>
      <c r="K9" s="6" t="n"/>
      <c r="L9" s="6" t="n"/>
    </row>
    <row r="10">
      <c r="A10" s="6" t="n"/>
      <c r="B10" s="6" t="n"/>
      <c r="C10" s="7" t="n"/>
      <c r="D10" s="8">
        <f>IF(C10="","",C10+$E$3)</f>
        <v/>
      </c>
      <c r="E10" s="9" t="n"/>
      <c r="F10" s="9" t="n"/>
      <c r="G10" s="10">
        <f>IF(E10="","",E10-F10)</f>
        <v/>
      </c>
      <c r="H10" s="11">
        <f>IF(OR(D10="",G10&lt;=0),"",MAX(0,$B$3-D10))</f>
        <v/>
      </c>
      <c r="I10" s="11">
        <f>IF(H10="","",IF(H10=0,"Current",IF(H10&lt;=30,"1-30",IF(H10&lt;=60,"31-60",IF(H10&lt;=90,"61-90","90+")))))</f>
        <v/>
      </c>
      <c r="J10" s="8" t="n"/>
      <c r="K10" s="11" t="n"/>
      <c r="L10" s="11" t="n"/>
    </row>
    <row r="11">
      <c r="A11" s="6" t="n"/>
      <c r="B11" s="6" t="n"/>
      <c r="C11" s="7" t="n"/>
      <c r="D11" s="7">
        <f>IF(C11="","",C11+$E$3)</f>
        <v/>
      </c>
      <c r="E11" s="9" t="n"/>
      <c r="F11" s="9" t="n"/>
      <c r="G11" s="9">
        <f>IF(E11="","",E11-F11)</f>
        <v/>
      </c>
      <c r="H11" s="6">
        <f>IF(OR(D11="",G11&lt;=0),"",MAX(0,$B$3-D11))</f>
        <v/>
      </c>
      <c r="I11" s="6">
        <f>IF(H11="","",IF(H11=0,"Current",IF(H11&lt;=30,"1-30",IF(H11&lt;=60,"31-60",IF(H11&lt;=90,"61-90","90+")))))</f>
        <v/>
      </c>
      <c r="J11" s="7" t="n"/>
      <c r="K11" s="6" t="n"/>
      <c r="L11" s="6" t="n"/>
    </row>
    <row r="12">
      <c r="A12" s="6" t="n"/>
      <c r="B12" s="6" t="n"/>
      <c r="C12" s="7" t="n"/>
      <c r="D12" s="8">
        <f>IF(C12="","",C12+$E$3)</f>
        <v/>
      </c>
      <c r="E12" s="9" t="n"/>
      <c r="F12" s="9" t="n"/>
      <c r="G12" s="10">
        <f>IF(E12="","",E12-F12)</f>
        <v/>
      </c>
      <c r="H12" s="11">
        <f>IF(OR(D12="",G12&lt;=0),"",MAX(0,$B$3-D12))</f>
        <v/>
      </c>
      <c r="I12" s="11">
        <f>IF(H12="","",IF(H12=0,"Current",IF(H12&lt;=30,"1-30",IF(H12&lt;=60,"31-60",IF(H12&lt;=90,"61-90","90+")))))</f>
        <v/>
      </c>
      <c r="J12" s="8" t="n"/>
      <c r="K12" s="11" t="n"/>
      <c r="L12" s="11" t="n"/>
    </row>
    <row r="13">
      <c r="A13" s="6" t="n"/>
      <c r="B13" s="6" t="n"/>
      <c r="C13" s="7" t="n"/>
      <c r="D13" s="7">
        <f>IF(C13="","",C13+$E$3)</f>
        <v/>
      </c>
      <c r="E13" s="9" t="n"/>
      <c r="F13" s="9" t="n"/>
      <c r="G13" s="9">
        <f>IF(E13="","",E13-F13)</f>
        <v/>
      </c>
      <c r="H13" s="6">
        <f>IF(OR(D13="",G13&lt;=0),"",MAX(0,$B$3-D13))</f>
        <v/>
      </c>
      <c r="I13" s="6">
        <f>IF(H13="","",IF(H13=0,"Current",IF(H13&lt;=30,"1-30",IF(H13&lt;=60,"31-60",IF(H13&lt;=90,"61-90","90+")))))</f>
        <v/>
      </c>
      <c r="J13" s="7" t="n"/>
      <c r="K13" s="6" t="n"/>
      <c r="L13" s="6" t="n"/>
    </row>
    <row r="14">
      <c r="A14" s="6" t="n"/>
      <c r="B14" s="6" t="n"/>
      <c r="C14" s="7" t="n"/>
      <c r="D14" s="8">
        <f>IF(C14="","",C14+$E$3)</f>
        <v/>
      </c>
      <c r="E14" s="9" t="n"/>
      <c r="F14" s="9" t="n"/>
      <c r="G14" s="10">
        <f>IF(E14="","",E14-F14)</f>
        <v/>
      </c>
      <c r="H14" s="11">
        <f>IF(OR(D14="",G14&lt;=0),"",MAX(0,$B$3-D14))</f>
        <v/>
      </c>
      <c r="I14" s="11">
        <f>IF(H14="","",IF(H14=0,"Current",IF(H14&lt;=30,"1-30",IF(H14&lt;=60,"31-60",IF(H14&lt;=90,"61-90","90+")))))</f>
        <v/>
      </c>
      <c r="J14" s="8" t="n"/>
      <c r="K14" s="11" t="n"/>
      <c r="L14" s="11" t="n"/>
    </row>
    <row r="15">
      <c r="A15" s="6" t="n"/>
      <c r="B15" s="6" t="n"/>
      <c r="C15" s="7" t="n"/>
      <c r="D15" s="7">
        <f>IF(C15="","",C15+$E$3)</f>
        <v/>
      </c>
      <c r="E15" s="9" t="n"/>
      <c r="F15" s="9" t="n"/>
      <c r="G15" s="9">
        <f>IF(E15="","",E15-F15)</f>
        <v/>
      </c>
      <c r="H15" s="6">
        <f>IF(OR(D15="",G15&lt;=0),"",MAX(0,$B$3-D15))</f>
        <v/>
      </c>
      <c r="I15" s="6">
        <f>IF(H15="","",IF(H15=0,"Current",IF(H15&lt;=30,"1-30",IF(H15&lt;=60,"31-60",IF(H15&lt;=90,"61-90","90+")))))</f>
        <v/>
      </c>
      <c r="J15" s="7" t="n"/>
      <c r="K15" s="6" t="n"/>
      <c r="L15" s="6" t="n"/>
    </row>
    <row r="16">
      <c r="A16" s="6" t="n"/>
      <c r="B16" s="6" t="n"/>
      <c r="C16" s="7" t="n"/>
      <c r="D16" s="8">
        <f>IF(C16="","",C16+$E$3)</f>
        <v/>
      </c>
      <c r="E16" s="9" t="n"/>
      <c r="F16" s="9" t="n"/>
      <c r="G16" s="10">
        <f>IF(E16="","",E16-F16)</f>
        <v/>
      </c>
      <c r="H16" s="11">
        <f>IF(OR(D16="",G16&lt;=0),"",MAX(0,$B$3-D16))</f>
        <v/>
      </c>
      <c r="I16" s="11">
        <f>IF(H16="","",IF(H16=0,"Current",IF(H16&lt;=30,"1-30",IF(H16&lt;=60,"31-60",IF(H16&lt;=90,"61-90","90+")))))</f>
        <v/>
      </c>
      <c r="J16" s="8" t="n"/>
      <c r="K16" s="11" t="n"/>
      <c r="L16" s="11" t="n"/>
    </row>
    <row r="17">
      <c r="A17" s="6" t="n"/>
      <c r="B17" s="6" t="n"/>
      <c r="C17" s="7" t="n"/>
      <c r="D17" s="7">
        <f>IF(C17="","",C17+$E$3)</f>
        <v/>
      </c>
      <c r="E17" s="9" t="n"/>
      <c r="F17" s="9" t="n"/>
      <c r="G17" s="9">
        <f>IF(E17="","",E17-F17)</f>
        <v/>
      </c>
      <c r="H17" s="6">
        <f>IF(OR(D17="",G17&lt;=0),"",MAX(0,$B$3-D17))</f>
        <v/>
      </c>
      <c r="I17" s="6">
        <f>IF(H17="","",IF(H17=0,"Current",IF(H17&lt;=30,"1-30",IF(H17&lt;=60,"31-60",IF(H17&lt;=90,"61-90","90+")))))</f>
        <v/>
      </c>
      <c r="J17" s="7" t="n"/>
      <c r="K17" s="6" t="n"/>
      <c r="L17" s="6" t="n"/>
    </row>
    <row r="18">
      <c r="A18" s="6" t="n"/>
      <c r="B18" s="6" t="n"/>
      <c r="C18" s="7" t="n"/>
      <c r="D18" s="8">
        <f>IF(C18="","",C18+$E$3)</f>
        <v/>
      </c>
      <c r="E18" s="9" t="n"/>
      <c r="F18" s="9" t="n"/>
      <c r="G18" s="10">
        <f>IF(E18="","",E18-F18)</f>
        <v/>
      </c>
      <c r="H18" s="11">
        <f>IF(OR(D18="",G18&lt;=0),"",MAX(0,$B$3-D18))</f>
        <v/>
      </c>
      <c r="I18" s="11">
        <f>IF(H18="","",IF(H18=0,"Current",IF(H18&lt;=30,"1-30",IF(H18&lt;=60,"31-60",IF(H18&lt;=90,"61-90","90+")))))</f>
        <v/>
      </c>
      <c r="J18" s="8" t="n"/>
      <c r="K18" s="11" t="n"/>
      <c r="L18" s="11" t="n"/>
    </row>
    <row r="19">
      <c r="A19" s="6" t="n"/>
      <c r="B19" s="6" t="n"/>
      <c r="C19" s="7" t="n"/>
      <c r="D19" s="7">
        <f>IF(C19="","",C19+$E$3)</f>
        <v/>
      </c>
      <c r="E19" s="9" t="n"/>
      <c r="F19" s="9" t="n"/>
      <c r="G19" s="9">
        <f>IF(E19="","",E19-F19)</f>
        <v/>
      </c>
      <c r="H19" s="6">
        <f>IF(OR(D19="",G19&lt;=0),"",MAX(0,$B$3-D19))</f>
        <v/>
      </c>
      <c r="I19" s="6">
        <f>IF(H19="","",IF(H19=0,"Current",IF(H19&lt;=30,"1-30",IF(H19&lt;=60,"31-60",IF(H19&lt;=90,"61-90","90+")))))</f>
        <v/>
      </c>
      <c r="J19" s="7" t="n"/>
      <c r="K19" s="6" t="n"/>
      <c r="L19" s="6" t="n"/>
    </row>
    <row r="20">
      <c r="A20" s="6" t="n"/>
      <c r="B20" s="6" t="n"/>
      <c r="C20" s="7" t="n"/>
      <c r="D20" s="8">
        <f>IF(C20="","",C20+$E$3)</f>
        <v/>
      </c>
      <c r="E20" s="9" t="n"/>
      <c r="F20" s="9" t="n"/>
      <c r="G20" s="10">
        <f>IF(E20="","",E20-F20)</f>
        <v/>
      </c>
      <c r="H20" s="11">
        <f>IF(OR(D20="",G20&lt;=0),"",MAX(0,$B$3-D20))</f>
        <v/>
      </c>
      <c r="I20" s="11">
        <f>IF(H20="","",IF(H20=0,"Current",IF(H20&lt;=30,"1-30",IF(H20&lt;=60,"31-60",IF(H20&lt;=90,"61-90","90+")))))</f>
        <v/>
      </c>
      <c r="J20" s="8" t="n"/>
      <c r="K20" s="11" t="n"/>
      <c r="L20" s="11" t="n"/>
    </row>
    <row r="21">
      <c r="A21" s="6" t="n"/>
      <c r="B21" s="6" t="n"/>
      <c r="C21" s="7" t="n"/>
      <c r="D21" s="7">
        <f>IF(C21="","",C21+$E$3)</f>
        <v/>
      </c>
      <c r="E21" s="9" t="n"/>
      <c r="F21" s="9" t="n"/>
      <c r="G21" s="9">
        <f>IF(E21="","",E21-F21)</f>
        <v/>
      </c>
      <c r="H21" s="6">
        <f>IF(OR(D21="",G21&lt;=0),"",MAX(0,$B$3-D21))</f>
        <v/>
      </c>
      <c r="I21" s="6">
        <f>IF(H21="","",IF(H21=0,"Current",IF(H21&lt;=30,"1-30",IF(H21&lt;=60,"31-60",IF(H21&lt;=90,"61-90","90+")))))</f>
        <v/>
      </c>
      <c r="J21" s="7" t="n"/>
      <c r="K21" s="6" t="n"/>
      <c r="L21" s="6" t="n"/>
    </row>
    <row r="22">
      <c r="A22" s="6" t="n"/>
      <c r="B22" s="6" t="n"/>
      <c r="C22" s="7" t="n"/>
      <c r="D22" s="8">
        <f>IF(C22="","",C22+$E$3)</f>
        <v/>
      </c>
      <c r="E22" s="9" t="n"/>
      <c r="F22" s="9" t="n"/>
      <c r="G22" s="10">
        <f>IF(E22="","",E22-F22)</f>
        <v/>
      </c>
      <c r="H22" s="11">
        <f>IF(OR(D22="",G22&lt;=0),"",MAX(0,$B$3-D22))</f>
        <v/>
      </c>
      <c r="I22" s="11">
        <f>IF(H22="","",IF(H22=0,"Current",IF(H22&lt;=30,"1-30",IF(H22&lt;=60,"31-60",IF(H22&lt;=90,"61-90","90+")))))</f>
        <v/>
      </c>
      <c r="J22" s="8" t="n"/>
      <c r="K22" s="11" t="n"/>
      <c r="L22" s="11" t="n"/>
    </row>
    <row r="23">
      <c r="A23" s="6" t="n"/>
      <c r="B23" s="6" t="n"/>
      <c r="C23" s="7" t="n"/>
      <c r="D23" s="7">
        <f>IF(C23="","",C23+$E$3)</f>
        <v/>
      </c>
      <c r="E23" s="9" t="n"/>
      <c r="F23" s="9" t="n"/>
      <c r="G23" s="9">
        <f>IF(E23="","",E23-F23)</f>
        <v/>
      </c>
      <c r="H23" s="6">
        <f>IF(OR(D23="",G23&lt;=0),"",MAX(0,$B$3-D23))</f>
        <v/>
      </c>
      <c r="I23" s="6">
        <f>IF(H23="","",IF(H23=0,"Current",IF(H23&lt;=30,"1-30",IF(H23&lt;=60,"31-60",IF(H23&lt;=90,"61-90","90+")))))</f>
        <v/>
      </c>
      <c r="J23" s="7" t="n"/>
      <c r="K23" s="6" t="n"/>
      <c r="L23" s="6" t="n"/>
    </row>
    <row r="24">
      <c r="A24" s="6" t="n"/>
      <c r="B24" s="6" t="n"/>
      <c r="C24" s="7" t="n"/>
      <c r="D24" s="8">
        <f>IF(C24="","",C24+$E$3)</f>
        <v/>
      </c>
      <c r="E24" s="9" t="n"/>
      <c r="F24" s="9" t="n"/>
      <c r="G24" s="10">
        <f>IF(E24="","",E24-F24)</f>
        <v/>
      </c>
      <c r="H24" s="11">
        <f>IF(OR(D24="",G24&lt;=0),"",MAX(0,$B$3-D24))</f>
        <v/>
      </c>
      <c r="I24" s="11">
        <f>IF(H24="","",IF(H24=0,"Current",IF(H24&lt;=30,"1-30",IF(H24&lt;=60,"31-60",IF(H24&lt;=90,"61-90","90+")))))</f>
        <v/>
      </c>
      <c r="J24" s="8" t="n"/>
      <c r="K24" s="11" t="n"/>
      <c r="L24" s="11" t="n"/>
    </row>
    <row r="25">
      <c r="A25" s="6" t="n"/>
      <c r="B25" s="6" t="n"/>
      <c r="C25" s="7" t="n"/>
      <c r="D25" s="7">
        <f>IF(C25="","",C25+$E$3)</f>
        <v/>
      </c>
      <c r="E25" s="9" t="n"/>
      <c r="F25" s="9" t="n"/>
      <c r="G25" s="9">
        <f>IF(E25="","",E25-F25)</f>
        <v/>
      </c>
      <c r="H25" s="6">
        <f>IF(OR(D25="",G25&lt;=0),"",MAX(0,$B$3-D25))</f>
        <v/>
      </c>
      <c r="I25" s="6">
        <f>IF(H25="","",IF(H25=0,"Current",IF(H25&lt;=30,"1-30",IF(H25&lt;=60,"31-60",IF(H25&lt;=90,"61-90","90+")))))</f>
        <v/>
      </c>
      <c r="J25" s="7" t="n"/>
      <c r="K25" s="6" t="n"/>
      <c r="L25" s="6" t="n"/>
    </row>
    <row r="26">
      <c r="A26" s="6" t="n"/>
      <c r="B26" s="6" t="n"/>
      <c r="C26" s="7" t="n"/>
      <c r="D26" s="8">
        <f>IF(C26="","",C26+$E$3)</f>
        <v/>
      </c>
      <c r="E26" s="9" t="n"/>
      <c r="F26" s="9" t="n"/>
      <c r="G26" s="10">
        <f>IF(E26="","",E26-F26)</f>
        <v/>
      </c>
      <c r="H26" s="11">
        <f>IF(OR(D26="",G26&lt;=0),"",MAX(0,$B$3-D26))</f>
        <v/>
      </c>
      <c r="I26" s="11">
        <f>IF(H26="","",IF(H26=0,"Current",IF(H26&lt;=30,"1-30",IF(H26&lt;=60,"31-60",IF(H26&lt;=90,"61-90","90+")))))</f>
        <v/>
      </c>
      <c r="J26" s="8" t="n"/>
      <c r="K26" s="11" t="n"/>
      <c r="L26" s="11" t="n"/>
    </row>
    <row r="27">
      <c r="A27" s="6" t="n"/>
      <c r="B27" s="6" t="n"/>
      <c r="C27" s="7" t="n"/>
      <c r="D27" s="7">
        <f>IF(C27="","",C27+$E$3)</f>
        <v/>
      </c>
      <c r="E27" s="9" t="n"/>
      <c r="F27" s="9" t="n"/>
      <c r="G27" s="9">
        <f>IF(E27="","",E27-F27)</f>
        <v/>
      </c>
      <c r="H27" s="6">
        <f>IF(OR(D27="",G27&lt;=0),"",MAX(0,$B$3-D27))</f>
        <v/>
      </c>
      <c r="I27" s="6">
        <f>IF(H27="","",IF(H27=0,"Current",IF(H27&lt;=30,"1-30",IF(H27&lt;=60,"31-60",IF(H27&lt;=90,"61-90","90+")))))</f>
        <v/>
      </c>
      <c r="J27" s="7" t="n"/>
      <c r="K27" s="6" t="n"/>
      <c r="L27" s="6" t="n"/>
    </row>
    <row r="28">
      <c r="A28" s="6" t="n"/>
      <c r="B28" s="6" t="n"/>
      <c r="C28" s="7" t="n"/>
      <c r="D28" s="8">
        <f>IF(C28="","",C28+$E$3)</f>
        <v/>
      </c>
      <c r="E28" s="9" t="n"/>
      <c r="F28" s="9" t="n"/>
      <c r="G28" s="10">
        <f>IF(E28="","",E28-F28)</f>
        <v/>
      </c>
      <c r="H28" s="11">
        <f>IF(OR(D28="",G28&lt;=0),"",MAX(0,$B$3-D28))</f>
        <v/>
      </c>
      <c r="I28" s="11">
        <f>IF(H28="","",IF(H28=0,"Current",IF(H28&lt;=30,"1-30",IF(H28&lt;=60,"31-60",IF(H28&lt;=90,"61-90","90+")))))</f>
        <v/>
      </c>
      <c r="J28" s="8" t="n"/>
      <c r="K28" s="11" t="n"/>
      <c r="L28" s="11" t="n"/>
    </row>
    <row r="29">
      <c r="A29" s="6" t="n"/>
      <c r="B29" s="6" t="n"/>
      <c r="C29" s="7" t="n"/>
      <c r="D29" s="7">
        <f>IF(C29="","",C29+$E$3)</f>
        <v/>
      </c>
      <c r="E29" s="9" t="n"/>
      <c r="F29" s="9" t="n"/>
      <c r="G29" s="9">
        <f>IF(E29="","",E29-F29)</f>
        <v/>
      </c>
      <c r="H29" s="6">
        <f>IF(OR(D29="",G29&lt;=0),"",MAX(0,$B$3-D29))</f>
        <v/>
      </c>
      <c r="I29" s="6">
        <f>IF(H29="","",IF(H29=0,"Current",IF(H29&lt;=30,"1-30",IF(H29&lt;=60,"31-60",IF(H29&lt;=90,"61-90","90+")))))</f>
        <v/>
      </c>
      <c r="J29" s="7" t="n"/>
      <c r="K29" s="6" t="n"/>
      <c r="L29" s="6" t="n"/>
    </row>
    <row r="30">
      <c r="A30" s="6" t="n"/>
      <c r="B30" s="6" t="n"/>
      <c r="C30" s="7" t="n"/>
      <c r="D30" s="8">
        <f>IF(C30="","",C30+$E$3)</f>
        <v/>
      </c>
      <c r="E30" s="9" t="n"/>
      <c r="F30" s="9" t="n"/>
      <c r="G30" s="10">
        <f>IF(E30="","",E30-F30)</f>
        <v/>
      </c>
      <c r="H30" s="11">
        <f>IF(OR(D30="",G30&lt;=0),"",MAX(0,$B$3-D30))</f>
        <v/>
      </c>
      <c r="I30" s="11">
        <f>IF(H30="","",IF(H30=0,"Current",IF(H30&lt;=30,"1-30",IF(H30&lt;=60,"31-60",IF(H30&lt;=90,"61-90","90+")))))</f>
        <v/>
      </c>
      <c r="J30" s="8" t="n"/>
      <c r="K30" s="11" t="n"/>
      <c r="L30" s="11" t="n"/>
    </row>
    <row r="31">
      <c r="A31" s="6" t="n"/>
      <c r="B31" s="6" t="n"/>
      <c r="C31" s="7" t="n"/>
      <c r="D31" s="7">
        <f>IF(C31="","",C31+$E$3)</f>
        <v/>
      </c>
      <c r="E31" s="9" t="n"/>
      <c r="F31" s="9" t="n"/>
      <c r="G31" s="9">
        <f>IF(E31="","",E31-F31)</f>
        <v/>
      </c>
      <c r="H31" s="6">
        <f>IF(OR(D31="",G31&lt;=0),"",MAX(0,$B$3-D31))</f>
        <v/>
      </c>
      <c r="I31" s="6">
        <f>IF(H31="","",IF(H31=0,"Current",IF(H31&lt;=30,"1-30",IF(H31&lt;=60,"31-60",IF(H31&lt;=90,"61-90","90+")))))</f>
        <v/>
      </c>
      <c r="J31" s="7" t="n"/>
      <c r="K31" s="6" t="n"/>
      <c r="L31" s="6" t="n"/>
    </row>
    <row r="32">
      <c r="A32" s="6" t="n"/>
      <c r="B32" s="6" t="n"/>
      <c r="C32" s="7" t="n"/>
      <c r="D32" s="8">
        <f>IF(C32="","",C32+$E$3)</f>
        <v/>
      </c>
      <c r="E32" s="9" t="n"/>
      <c r="F32" s="9" t="n"/>
      <c r="G32" s="10">
        <f>IF(E32="","",E32-F32)</f>
        <v/>
      </c>
      <c r="H32" s="11">
        <f>IF(OR(D32="",G32&lt;=0),"",MAX(0,$B$3-D32))</f>
        <v/>
      </c>
      <c r="I32" s="11">
        <f>IF(H32="","",IF(H32=0,"Current",IF(H32&lt;=30,"1-30",IF(H32&lt;=60,"31-60",IF(H32&lt;=90,"61-90","90+")))))</f>
        <v/>
      </c>
      <c r="J32" s="8" t="n"/>
      <c r="K32" s="11" t="n"/>
      <c r="L32" s="11" t="n"/>
    </row>
    <row r="33">
      <c r="A33" s="6" t="n"/>
      <c r="B33" s="6" t="n"/>
      <c r="C33" s="7" t="n"/>
      <c r="D33" s="7">
        <f>IF(C33="","",C33+$E$3)</f>
        <v/>
      </c>
      <c r="E33" s="9" t="n"/>
      <c r="F33" s="9" t="n"/>
      <c r="G33" s="9">
        <f>IF(E33="","",E33-F33)</f>
        <v/>
      </c>
      <c r="H33" s="6">
        <f>IF(OR(D33="",G33&lt;=0),"",MAX(0,$B$3-D33))</f>
        <v/>
      </c>
      <c r="I33" s="6">
        <f>IF(H33="","",IF(H33=0,"Current",IF(H33&lt;=30,"1-30",IF(H33&lt;=60,"31-60",IF(H33&lt;=90,"61-90","90+")))))</f>
        <v/>
      </c>
      <c r="J33" s="7" t="n"/>
      <c r="K33" s="6" t="n"/>
      <c r="L33" s="6" t="n"/>
    </row>
    <row r="34">
      <c r="A34" s="6" t="n"/>
      <c r="B34" s="6" t="n"/>
      <c r="C34" s="7" t="n"/>
      <c r="D34" s="8">
        <f>IF(C34="","",C34+$E$3)</f>
        <v/>
      </c>
      <c r="E34" s="9" t="n"/>
      <c r="F34" s="9" t="n"/>
      <c r="G34" s="10">
        <f>IF(E34="","",E34-F34)</f>
        <v/>
      </c>
      <c r="H34" s="11">
        <f>IF(OR(D34="",G34&lt;=0),"",MAX(0,$B$3-D34))</f>
        <v/>
      </c>
      <c r="I34" s="11">
        <f>IF(H34="","",IF(H34=0,"Current",IF(H34&lt;=30,"1-30",IF(H34&lt;=60,"31-60",IF(H34&lt;=90,"61-90","90+")))))</f>
        <v/>
      </c>
      <c r="J34" s="8" t="n"/>
      <c r="K34" s="11" t="n"/>
      <c r="L34" s="11" t="n"/>
    </row>
    <row r="35">
      <c r="A35" s="6" t="n"/>
      <c r="B35" s="6" t="n"/>
      <c r="C35" s="7" t="n"/>
      <c r="D35" s="7">
        <f>IF(C35="","",C35+$E$3)</f>
        <v/>
      </c>
      <c r="E35" s="9" t="n"/>
      <c r="F35" s="9" t="n"/>
      <c r="G35" s="9">
        <f>IF(E35="","",E35-F35)</f>
        <v/>
      </c>
      <c r="H35" s="6">
        <f>IF(OR(D35="",G35&lt;=0),"",MAX(0,$B$3-D35))</f>
        <v/>
      </c>
      <c r="I35" s="6">
        <f>IF(H35="","",IF(H35=0,"Current",IF(H35&lt;=30,"1-30",IF(H35&lt;=60,"31-60",IF(H35&lt;=90,"61-90","90+")))))</f>
        <v/>
      </c>
      <c r="J35" s="7" t="n"/>
      <c r="K35" s="6" t="n"/>
      <c r="L35" s="6" t="n"/>
    </row>
    <row r="36">
      <c r="A36" s="6" t="n"/>
      <c r="B36" s="6" t="n"/>
      <c r="C36" s="7" t="n"/>
      <c r="D36" s="8">
        <f>IF(C36="","",C36+$E$3)</f>
        <v/>
      </c>
      <c r="E36" s="9" t="n"/>
      <c r="F36" s="9" t="n"/>
      <c r="G36" s="10">
        <f>IF(E36="","",E36-F36)</f>
        <v/>
      </c>
      <c r="H36" s="11">
        <f>IF(OR(D36="",G36&lt;=0),"",MAX(0,$B$3-D36))</f>
        <v/>
      </c>
      <c r="I36" s="11">
        <f>IF(H36="","",IF(H36=0,"Current",IF(H36&lt;=30,"1-30",IF(H36&lt;=60,"31-60",IF(H36&lt;=90,"61-90","90+")))))</f>
        <v/>
      </c>
      <c r="J36" s="8" t="n"/>
      <c r="K36" s="11" t="n"/>
      <c r="L36" s="11" t="n"/>
    </row>
    <row r="37">
      <c r="A37" s="6" t="n"/>
      <c r="B37" s="6" t="n"/>
      <c r="C37" s="7" t="n"/>
      <c r="D37" s="7">
        <f>IF(C37="","",C37+$E$3)</f>
        <v/>
      </c>
      <c r="E37" s="9" t="n"/>
      <c r="F37" s="9" t="n"/>
      <c r="G37" s="9">
        <f>IF(E37="","",E37-F37)</f>
        <v/>
      </c>
      <c r="H37" s="6">
        <f>IF(OR(D37="",G37&lt;=0),"",MAX(0,$B$3-D37))</f>
        <v/>
      </c>
      <c r="I37" s="6">
        <f>IF(H37="","",IF(H37=0,"Current",IF(H37&lt;=30,"1-30",IF(H37&lt;=60,"31-60",IF(H37&lt;=90,"61-90","90+")))))</f>
        <v/>
      </c>
      <c r="J37" s="7" t="n"/>
      <c r="K37" s="6" t="n"/>
      <c r="L37" s="6" t="n"/>
    </row>
    <row r="38">
      <c r="A38" s="6" t="n"/>
      <c r="B38" s="6" t="n"/>
      <c r="C38" s="7" t="n"/>
      <c r="D38" s="8">
        <f>IF(C38="","",C38+$E$3)</f>
        <v/>
      </c>
      <c r="E38" s="9" t="n"/>
      <c r="F38" s="9" t="n"/>
      <c r="G38" s="10">
        <f>IF(E38="","",E38-F38)</f>
        <v/>
      </c>
      <c r="H38" s="11">
        <f>IF(OR(D38="",G38&lt;=0),"",MAX(0,$B$3-D38))</f>
        <v/>
      </c>
      <c r="I38" s="11">
        <f>IF(H38="","",IF(H38=0,"Current",IF(H38&lt;=30,"1-30",IF(H38&lt;=60,"31-60",IF(H38&lt;=90,"61-90","90+")))))</f>
        <v/>
      </c>
      <c r="J38" s="8" t="n"/>
      <c r="K38" s="11" t="n"/>
      <c r="L38" s="11" t="n"/>
    </row>
    <row r="39">
      <c r="A39" s="6" t="n"/>
      <c r="B39" s="6" t="n"/>
      <c r="C39" s="7" t="n"/>
      <c r="D39" s="7">
        <f>IF(C39="","",C39+$E$3)</f>
        <v/>
      </c>
      <c r="E39" s="9" t="n"/>
      <c r="F39" s="9" t="n"/>
      <c r="G39" s="9">
        <f>IF(E39="","",E39-F39)</f>
        <v/>
      </c>
      <c r="H39" s="6">
        <f>IF(OR(D39="",G39&lt;=0),"",MAX(0,$B$3-D39))</f>
        <v/>
      </c>
      <c r="I39" s="6">
        <f>IF(H39="","",IF(H39=0,"Current",IF(H39&lt;=30,"1-30",IF(H39&lt;=60,"31-60",IF(H39&lt;=90,"61-90","90+")))))</f>
        <v/>
      </c>
      <c r="J39" s="7" t="n"/>
      <c r="K39" s="6" t="n"/>
      <c r="L39" s="6" t="n"/>
    </row>
    <row r="40">
      <c r="A40" s="6" t="n"/>
      <c r="B40" s="6" t="n"/>
      <c r="C40" s="7" t="n"/>
      <c r="D40" s="8">
        <f>IF(C40="","",C40+$E$3)</f>
        <v/>
      </c>
      <c r="E40" s="9" t="n"/>
      <c r="F40" s="9" t="n"/>
      <c r="G40" s="10">
        <f>IF(E40="","",E40-F40)</f>
        <v/>
      </c>
      <c r="H40" s="11">
        <f>IF(OR(D40="",G40&lt;=0),"",MAX(0,$B$3-D40))</f>
        <v/>
      </c>
      <c r="I40" s="11">
        <f>IF(H40="","",IF(H40=0,"Current",IF(H40&lt;=30,"1-30",IF(H40&lt;=60,"31-60",IF(H40&lt;=90,"61-90","90+")))))</f>
        <v/>
      </c>
      <c r="J40" s="8" t="n"/>
      <c r="K40" s="11" t="n"/>
      <c r="L40" s="11" t="n"/>
    </row>
    <row r="41">
      <c r="A41" s="6" t="n"/>
      <c r="B41" s="6" t="n"/>
      <c r="C41" s="7" t="n"/>
      <c r="D41" s="7">
        <f>IF(C41="","",C41+$E$3)</f>
        <v/>
      </c>
      <c r="E41" s="9" t="n"/>
      <c r="F41" s="9" t="n"/>
      <c r="G41" s="9">
        <f>IF(E41="","",E41-F41)</f>
        <v/>
      </c>
      <c r="H41" s="6">
        <f>IF(OR(D41="",G41&lt;=0),"",MAX(0,$B$3-D41))</f>
        <v/>
      </c>
      <c r="I41" s="6">
        <f>IF(H41="","",IF(H41=0,"Current",IF(H41&lt;=30,"1-30",IF(H41&lt;=60,"31-60",IF(H41&lt;=90,"61-90","90+")))))</f>
        <v/>
      </c>
      <c r="J41" s="7" t="n"/>
      <c r="K41" s="6" t="n"/>
      <c r="L41" s="6" t="n"/>
    </row>
    <row r="42">
      <c r="A42" s="6" t="n"/>
      <c r="B42" s="6" t="n"/>
      <c r="C42" s="7" t="n"/>
      <c r="D42" s="8">
        <f>IF(C42="","",C42+$E$3)</f>
        <v/>
      </c>
      <c r="E42" s="9" t="n"/>
      <c r="F42" s="9" t="n"/>
      <c r="G42" s="10">
        <f>IF(E42="","",E42-F42)</f>
        <v/>
      </c>
      <c r="H42" s="11">
        <f>IF(OR(D42="",G42&lt;=0),"",MAX(0,$B$3-D42))</f>
        <v/>
      </c>
      <c r="I42" s="11">
        <f>IF(H42="","",IF(H42=0,"Current",IF(H42&lt;=30,"1-30",IF(H42&lt;=60,"31-60",IF(H42&lt;=90,"61-90","90+")))))</f>
        <v/>
      </c>
      <c r="J42" s="8" t="n"/>
      <c r="K42" s="11" t="n"/>
      <c r="L42" s="11" t="n"/>
    </row>
    <row r="43">
      <c r="A43" s="6" t="n"/>
      <c r="B43" s="6" t="n"/>
      <c r="C43" s="7" t="n"/>
      <c r="D43" s="7">
        <f>IF(C43="","",C43+$E$3)</f>
        <v/>
      </c>
      <c r="E43" s="9" t="n"/>
      <c r="F43" s="9" t="n"/>
      <c r="G43" s="9">
        <f>IF(E43="","",E43-F43)</f>
        <v/>
      </c>
      <c r="H43" s="6">
        <f>IF(OR(D43="",G43&lt;=0),"",MAX(0,$B$3-D43))</f>
        <v/>
      </c>
      <c r="I43" s="6">
        <f>IF(H43="","",IF(H43=0,"Current",IF(H43&lt;=30,"1-30",IF(H43&lt;=60,"31-60",IF(H43&lt;=90,"61-90","90+")))))</f>
        <v/>
      </c>
      <c r="J43" s="7" t="n"/>
      <c r="K43" s="6" t="n"/>
      <c r="L43" s="6" t="n"/>
    </row>
    <row r="44">
      <c r="A44" s="6" t="n"/>
      <c r="B44" s="6" t="n"/>
      <c r="C44" s="7" t="n"/>
      <c r="D44" s="8">
        <f>IF(C44="","",C44+$E$3)</f>
        <v/>
      </c>
      <c r="E44" s="9" t="n"/>
      <c r="F44" s="9" t="n"/>
      <c r="G44" s="10">
        <f>IF(E44="","",E44-F44)</f>
        <v/>
      </c>
      <c r="H44" s="11">
        <f>IF(OR(D44="",G44&lt;=0),"",MAX(0,$B$3-D44))</f>
        <v/>
      </c>
      <c r="I44" s="11">
        <f>IF(H44="","",IF(H44=0,"Current",IF(H44&lt;=30,"1-30",IF(H44&lt;=60,"31-60",IF(H44&lt;=90,"61-90","90+")))))</f>
        <v/>
      </c>
      <c r="J44" s="8" t="n"/>
      <c r="K44" s="11" t="n"/>
      <c r="L44" s="11" t="n"/>
    </row>
    <row r="45">
      <c r="A45" s="6" t="n"/>
      <c r="B45" s="6" t="n"/>
      <c r="C45" s="7" t="n"/>
      <c r="D45" s="7">
        <f>IF(C45="","",C45+$E$3)</f>
        <v/>
      </c>
      <c r="E45" s="9" t="n"/>
      <c r="F45" s="9" t="n"/>
      <c r="G45" s="9">
        <f>IF(E45="","",E45-F45)</f>
        <v/>
      </c>
      <c r="H45" s="6">
        <f>IF(OR(D45="",G45&lt;=0),"",MAX(0,$B$3-D45))</f>
        <v/>
      </c>
      <c r="I45" s="6">
        <f>IF(H45="","",IF(H45=0,"Current",IF(H45&lt;=30,"1-30",IF(H45&lt;=60,"31-60",IF(H45&lt;=90,"61-90","90+")))))</f>
        <v/>
      </c>
      <c r="J45" s="7" t="n"/>
      <c r="K45" s="6" t="n"/>
      <c r="L45" s="6" t="n"/>
    </row>
    <row r="46">
      <c r="A46" s="6" t="n"/>
      <c r="B46" s="6" t="n"/>
      <c r="C46" s="7" t="n"/>
      <c r="D46" s="8">
        <f>IF(C46="","",C46+$E$3)</f>
        <v/>
      </c>
      <c r="E46" s="9" t="n"/>
      <c r="F46" s="9" t="n"/>
      <c r="G46" s="10">
        <f>IF(E46="","",E46-F46)</f>
        <v/>
      </c>
      <c r="H46" s="11">
        <f>IF(OR(D46="",G46&lt;=0),"",MAX(0,$B$3-D46))</f>
        <v/>
      </c>
      <c r="I46" s="11">
        <f>IF(H46="","",IF(H46=0,"Current",IF(H46&lt;=30,"1-30",IF(H46&lt;=60,"31-60",IF(H46&lt;=90,"61-90","90+")))))</f>
        <v/>
      </c>
      <c r="J46" s="8" t="n"/>
      <c r="K46" s="11" t="n"/>
      <c r="L46" s="11" t="n"/>
    </row>
    <row r="47">
      <c r="A47" s="6" t="n"/>
      <c r="B47" s="6" t="n"/>
      <c r="C47" s="7" t="n"/>
      <c r="D47" s="7">
        <f>IF(C47="","",C47+$E$3)</f>
        <v/>
      </c>
      <c r="E47" s="9" t="n"/>
      <c r="F47" s="9" t="n"/>
      <c r="G47" s="9">
        <f>IF(E47="","",E47-F47)</f>
        <v/>
      </c>
      <c r="H47" s="6">
        <f>IF(OR(D47="",G47&lt;=0),"",MAX(0,$B$3-D47))</f>
        <v/>
      </c>
      <c r="I47" s="6">
        <f>IF(H47="","",IF(H47=0,"Current",IF(H47&lt;=30,"1-30",IF(H47&lt;=60,"31-60",IF(H47&lt;=90,"61-90","90+")))))</f>
        <v/>
      </c>
      <c r="J47" s="7" t="n"/>
      <c r="K47" s="6" t="n"/>
      <c r="L47" s="6" t="n"/>
    </row>
    <row r="48">
      <c r="A48" s="6" t="n"/>
      <c r="B48" s="6" t="n"/>
      <c r="C48" s="7" t="n"/>
      <c r="D48" s="8">
        <f>IF(C48="","",C48+$E$3)</f>
        <v/>
      </c>
      <c r="E48" s="9" t="n"/>
      <c r="F48" s="9" t="n"/>
      <c r="G48" s="10">
        <f>IF(E48="","",E48-F48)</f>
        <v/>
      </c>
      <c r="H48" s="11">
        <f>IF(OR(D48="",G48&lt;=0),"",MAX(0,$B$3-D48))</f>
        <v/>
      </c>
      <c r="I48" s="11">
        <f>IF(H48="","",IF(H48=0,"Current",IF(H48&lt;=30,"1-30",IF(H48&lt;=60,"31-60",IF(H48&lt;=90,"61-90","90+")))))</f>
        <v/>
      </c>
      <c r="J48" s="8" t="n"/>
      <c r="K48" s="11" t="n"/>
      <c r="L48" s="11" t="n"/>
    </row>
    <row r="49">
      <c r="A49" s="6" t="n"/>
      <c r="B49" s="6" t="n"/>
      <c r="C49" s="7" t="n"/>
      <c r="D49" s="7">
        <f>IF(C49="","",C49+$E$3)</f>
        <v/>
      </c>
      <c r="E49" s="9" t="n"/>
      <c r="F49" s="9" t="n"/>
      <c r="G49" s="9">
        <f>IF(E49="","",E49-F49)</f>
        <v/>
      </c>
      <c r="H49" s="6">
        <f>IF(OR(D49="",G49&lt;=0),"",MAX(0,$B$3-D49))</f>
        <v/>
      </c>
      <c r="I49" s="6">
        <f>IF(H49="","",IF(H49=0,"Current",IF(H49&lt;=30,"1-30",IF(H49&lt;=60,"31-60",IF(H49&lt;=90,"61-90","90+")))))</f>
        <v/>
      </c>
      <c r="J49" s="7" t="n"/>
      <c r="K49" s="6" t="n"/>
      <c r="L49" s="6" t="n"/>
    </row>
    <row r="50">
      <c r="A50" s="6" t="n"/>
      <c r="B50" s="6" t="n"/>
      <c r="C50" s="7" t="n"/>
      <c r="D50" s="8">
        <f>IF(C50="","",C50+$E$3)</f>
        <v/>
      </c>
      <c r="E50" s="9" t="n"/>
      <c r="F50" s="9" t="n"/>
      <c r="G50" s="10">
        <f>IF(E50="","",E50-F50)</f>
        <v/>
      </c>
      <c r="H50" s="11">
        <f>IF(OR(D50="",G50&lt;=0),"",MAX(0,$B$3-D50))</f>
        <v/>
      </c>
      <c r="I50" s="11">
        <f>IF(H50="","",IF(H50=0,"Current",IF(H50&lt;=30,"1-30",IF(H50&lt;=60,"31-60",IF(H50&lt;=90,"61-90","90+")))))</f>
        <v/>
      </c>
      <c r="J50" s="8" t="n"/>
      <c r="K50" s="11" t="n"/>
      <c r="L50" s="11" t="n"/>
    </row>
    <row r="51">
      <c r="A51" s="6" t="n"/>
      <c r="B51" s="6" t="n"/>
      <c r="C51" s="7" t="n"/>
      <c r="D51" s="7">
        <f>IF(C51="","",C51+$E$3)</f>
        <v/>
      </c>
      <c r="E51" s="9" t="n"/>
      <c r="F51" s="9" t="n"/>
      <c r="G51" s="9">
        <f>IF(E51="","",E51-F51)</f>
        <v/>
      </c>
      <c r="H51" s="6">
        <f>IF(OR(D51="",G51&lt;=0),"",MAX(0,$B$3-D51))</f>
        <v/>
      </c>
      <c r="I51" s="6">
        <f>IF(H51="","",IF(H51=0,"Current",IF(H51&lt;=30,"1-30",IF(H51&lt;=60,"31-60",IF(H51&lt;=90,"61-90","90+")))))</f>
        <v/>
      </c>
      <c r="J51" s="7" t="n"/>
      <c r="K51" s="6" t="n"/>
      <c r="L51" s="6" t="n"/>
    </row>
    <row r="52">
      <c r="A52" s="6" t="n"/>
      <c r="B52" s="6" t="n"/>
      <c r="C52" s="7" t="n"/>
      <c r="D52" s="8">
        <f>IF(C52="","",C52+$E$3)</f>
        <v/>
      </c>
      <c r="E52" s="9" t="n"/>
      <c r="F52" s="9" t="n"/>
      <c r="G52" s="10">
        <f>IF(E52="","",E52-F52)</f>
        <v/>
      </c>
      <c r="H52" s="11">
        <f>IF(OR(D52="",G52&lt;=0),"",MAX(0,$B$3-D52))</f>
        <v/>
      </c>
      <c r="I52" s="11">
        <f>IF(H52="","",IF(H52=0,"Current",IF(H52&lt;=30,"1-30",IF(H52&lt;=60,"31-60",IF(H52&lt;=90,"61-90","90+")))))</f>
        <v/>
      </c>
      <c r="J52" s="8" t="n"/>
      <c r="K52" s="11" t="n"/>
      <c r="L52" s="11" t="n"/>
    </row>
    <row r="53">
      <c r="A53" s="6" t="n"/>
      <c r="B53" s="6" t="n"/>
      <c r="C53" s="7" t="n"/>
      <c r="D53" s="7">
        <f>IF(C53="","",C53+$E$3)</f>
        <v/>
      </c>
      <c r="E53" s="9" t="n"/>
      <c r="F53" s="9" t="n"/>
      <c r="G53" s="9">
        <f>IF(E53="","",E53-F53)</f>
        <v/>
      </c>
      <c r="H53" s="6">
        <f>IF(OR(D53="",G53&lt;=0),"",MAX(0,$B$3-D53))</f>
        <v/>
      </c>
      <c r="I53" s="6">
        <f>IF(H53="","",IF(H53=0,"Current",IF(H53&lt;=30,"1-30",IF(H53&lt;=60,"31-60",IF(H53&lt;=90,"61-90","90+")))))</f>
        <v/>
      </c>
      <c r="J53" s="7" t="n"/>
      <c r="K53" s="6" t="n"/>
      <c r="L53" s="6" t="n"/>
    </row>
    <row r="54">
      <c r="A54" s="6" t="n"/>
      <c r="B54" s="6" t="n"/>
      <c r="C54" s="7" t="n"/>
      <c r="D54" s="8">
        <f>IF(C54="","",C54+$E$3)</f>
        <v/>
      </c>
      <c r="E54" s="9" t="n"/>
      <c r="F54" s="9" t="n"/>
      <c r="G54" s="10">
        <f>IF(E54="","",E54-F54)</f>
        <v/>
      </c>
      <c r="H54" s="11">
        <f>IF(OR(D54="",G54&lt;=0),"",MAX(0,$B$3-D54))</f>
        <v/>
      </c>
      <c r="I54" s="11">
        <f>IF(H54="","",IF(H54=0,"Current",IF(H54&lt;=30,"1-30",IF(H54&lt;=60,"31-60",IF(H54&lt;=90,"61-90","90+")))))</f>
        <v/>
      </c>
      <c r="J54" s="8" t="n"/>
      <c r="K54" s="11" t="n"/>
      <c r="L54" s="11" t="n"/>
    </row>
    <row r="55">
      <c r="A55" s="6" t="n"/>
      <c r="B55" s="6" t="n"/>
      <c r="C55" s="7" t="n"/>
      <c r="D55" s="7">
        <f>IF(C55="","",C55+$E$3)</f>
        <v/>
      </c>
      <c r="E55" s="9" t="n"/>
      <c r="F55" s="9" t="n"/>
      <c r="G55" s="9">
        <f>IF(E55="","",E55-F55)</f>
        <v/>
      </c>
      <c r="H55" s="6">
        <f>IF(OR(D55="",G55&lt;=0),"",MAX(0,$B$3-D55))</f>
        <v/>
      </c>
      <c r="I55" s="6">
        <f>IF(H55="","",IF(H55=0,"Current",IF(H55&lt;=30,"1-30",IF(H55&lt;=60,"31-60",IF(H55&lt;=90,"61-90","90+")))))</f>
        <v/>
      </c>
      <c r="J55" s="7" t="n"/>
      <c r="K55" s="6" t="n"/>
      <c r="L55" s="6" t="n"/>
    </row>
    <row r="56">
      <c r="A56" s="6" t="n"/>
      <c r="B56" s="6" t="n"/>
      <c r="C56" s="7" t="n"/>
      <c r="D56" s="8">
        <f>IF(C56="","",C56+$E$3)</f>
        <v/>
      </c>
      <c r="E56" s="9" t="n"/>
      <c r="F56" s="9" t="n"/>
      <c r="G56" s="10">
        <f>IF(E56="","",E56-F56)</f>
        <v/>
      </c>
      <c r="H56" s="11">
        <f>IF(OR(D56="",G56&lt;=0),"",MAX(0,$B$3-D56))</f>
        <v/>
      </c>
      <c r="I56" s="11">
        <f>IF(H56="","",IF(H56=0,"Current",IF(H56&lt;=30,"1-30",IF(H56&lt;=60,"31-60",IF(H56&lt;=90,"61-90","90+")))))</f>
        <v/>
      </c>
      <c r="J56" s="8" t="n"/>
      <c r="K56" s="11" t="n"/>
      <c r="L56" s="11" t="n"/>
    </row>
    <row r="57">
      <c r="A57" s="6" t="n"/>
      <c r="B57" s="6" t="n"/>
      <c r="C57" s="7" t="n"/>
      <c r="D57" s="7">
        <f>IF(C57="","",C57+$E$3)</f>
        <v/>
      </c>
      <c r="E57" s="9" t="n"/>
      <c r="F57" s="9" t="n"/>
      <c r="G57" s="9">
        <f>IF(E57="","",E57-F57)</f>
        <v/>
      </c>
      <c r="H57" s="6">
        <f>IF(OR(D57="",G57&lt;=0),"",MAX(0,$B$3-D57))</f>
        <v/>
      </c>
      <c r="I57" s="6">
        <f>IF(H57="","",IF(H57=0,"Current",IF(H57&lt;=30,"1-30",IF(H57&lt;=60,"31-60",IF(H57&lt;=90,"61-90","90+")))))</f>
        <v/>
      </c>
      <c r="J57" s="7" t="n"/>
      <c r="K57" s="6" t="n"/>
      <c r="L57" s="6" t="n"/>
    </row>
    <row r="58">
      <c r="A58" s="6" t="n"/>
      <c r="B58" s="6" t="n"/>
      <c r="C58" s="7" t="n"/>
      <c r="D58" s="8">
        <f>IF(C58="","",C58+$E$3)</f>
        <v/>
      </c>
      <c r="E58" s="9" t="n"/>
      <c r="F58" s="9" t="n"/>
      <c r="G58" s="10">
        <f>IF(E58="","",E58-F58)</f>
        <v/>
      </c>
      <c r="H58" s="11">
        <f>IF(OR(D58="",G58&lt;=0),"",MAX(0,$B$3-D58))</f>
        <v/>
      </c>
      <c r="I58" s="11">
        <f>IF(H58="","",IF(H58=0,"Current",IF(H58&lt;=30,"1-30",IF(H58&lt;=60,"31-60",IF(H58&lt;=90,"61-90","90+")))))</f>
        <v/>
      </c>
      <c r="J58" s="8" t="n"/>
      <c r="K58" s="11" t="n"/>
      <c r="L58" s="11" t="n"/>
    </row>
    <row r="59">
      <c r="A59" s="6" t="n"/>
      <c r="B59" s="6" t="n"/>
      <c r="C59" s="7" t="n"/>
      <c r="D59" s="7">
        <f>IF(C59="","",C59+$E$3)</f>
        <v/>
      </c>
      <c r="E59" s="9" t="n"/>
      <c r="F59" s="9" t="n"/>
      <c r="G59" s="9">
        <f>IF(E59="","",E59-F59)</f>
        <v/>
      </c>
      <c r="H59" s="6">
        <f>IF(OR(D59="",G59&lt;=0),"",MAX(0,$B$3-D59))</f>
        <v/>
      </c>
      <c r="I59" s="6">
        <f>IF(H59="","",IF(H59=0,"Current",IF(H59&lt;=30,"1-30",IF(H59&lt;=60,"31-60",IF(H59&lt;=90,"61-90","90+")))))</f>
        <v/>
      </c>
      <c r="J59" s="7" t="n"/>
      <c r="K59" s="6" t="n"/>
      <c r="L59" s="6" t="n"/>
    </row>
    <row r="60">
      <c r="A60" s="6" t="n"/>
      <c r="B60" s="6" t="n"/>
      <c r="C60" s="7" t="n"/>
      <c r="D60" s="8">
        <f>IF(C60="","",C60+$E$3)</f>
        <v/>
      </c>
      <c r="E60" s="9" t="n"/>
      <c r="F60" s="9" t="n"/>
      <c r="G60" s="10">
        <f>IF(E60="","",E60-F60)</f>
        <v/>
      </c>
      <c r="H60" s="11">
        <f>IF(OR(D60="",G60&lt;=0),"",MAX(0,$B$3-D60))</f>
        <v/>
      </c>
      <c r="I60" s="11">
        <f>IF(H60="","",IF(H60=0,"Current",IF(H60&lt;=30,"1-30",IF(H60&lt;=60,"31-60",IF(H60&lt;=90,"61-90","90+")))))</f>
        <v/>
      </c>
      <c r="J60" s="8" t="n"/>
      <c r="K60" s="11" t="n"/>
      <c r="L60" s="11" t="n"/>
    </row>
    <row r="61">
      <c r="A61" s="6" t="n"/>
      <c r="B61" s="6" t="n"/>
      <c r="C61" s="7" t="n"/>
      <c r="D61" s="7">
        <f>IF(C61="","",C61+$E$3)</f>
        <v/>
      </c>
      <c r="E61" s="9" t="n"/>
      <c r="F61" s="9" t="n"/>
      <c r="G61" s="9">
        <f>IF(E61="","",E61-F61)</f>
        <v/>
      </c>
      <c r="H61" s="6">
        <f>IF(OR(D61="",G61&lt;=0),"",MAX(0,$B$3-D61))</f>
        <v/>
      </c>
      <c r="I61" s="6">
        <f>IF(H61="","",IF(H61=0,"Current",IF(H61&lt;=30,"1-30",IF(H61&lt;=60,"31-60",IF(H61&lt;=90,"61-90","90+")))))</f>
        <v/>
      </c>
      <c r="J61" s="7" t="n"/>
      <c r="K61" s="6" t="n"/>
      <c r="L61" s="6" t="n"/>
    </row>
    <row r="62">
      <c r="A62" s="6" t="n"/>
      <c r="B62" s="6" t="n"/>
      <c r="C62" s="7" t="n"/>
      <c r="D62" s="8">
        <f>IF(C62="","",C62+$E$3)</f>
        <v/>
      </c>
      <c r="E62" s="9" t="n"/>
      <c r="F62" s="9" t="n"/>
      <c r="G62" s="10">
        <f>IF(E62="","",E62-F62)</f>
        <v/>
      </c>
      <c r="H62" s="11">
        <f>IF(OR(D62="",G62&lt;=0),"",MAX(0,$B$3-D62))</f>
        <v/>
      </c>
      <c r="I62" s="11">
        <f>IF(H62="","",IF(H62=0,"Current",IF(H62&lt;=30,"1-30",IF(H62&lt;=60,"31-60",IF(H62&lt;=90,"61-90","90+")))))</f>
        <v/>
      </c>
      <c r="J62" s="8" t="n"/>
      <c r="K62" s="11" t="n"/>
      <c r="L62" s="11" t="n"/>
    </row>
    <row r="63">
      <c r="A63" s="6" t="n"/>
      <c r="B63" s="6" t="n"/>
      <c r="C63" s="7" t="n"/>
      <c r="D63" s="7">
        <f>IF(C63="","",C63+$E$3)</f>
        <v/>
      </c>
      <c r="E63" s="9" t="n"/>
      <c r="F63" s="9" t="n"/>
      <c r="G63" s="9">
        <f>IF(E63="","",E63-F63)</f>
        <v/>
      </c>
      <c r="H63" s="6">
        <f>IF(OR(D63="",G63&lt;=0),"",MAX(0,$B$3-D63))</f>
        <v/>
      </c>
      <c r="I63" s="6">
        <f>IF(H63="","",IF(H63=0,"Current",IF(H63&lt;=30,"1-30",IF(H63&lt;=60,"31-60",IF(H63&lt;=90,"61-90","90+")))))</f>
        <v/>
      </c>
      <c r="J63" s="7" t="n"/>
      <c r="K63" s="6" t="n"/>
      <c r="L63" s="6" t="n"/>
    </row>
    <row r="64">
      <c r="A64" s="6" t="n"/>
      <c r="B64" s="6" t="n"/>
      <c r="C64" s="7" t="n"/>
      <c r="D64" s="8">
        <f>IF(C64="","",C64+$E$3)</f>
        <v/>
      </c>
      <c r="E64" s="9" t="n"/>
      <c r="F64" s="9" t="n"/>
      <c r="G64" s="10">
        <f>IF(E64="","",E64-F64)</f>
        <v/>
      </c>
      <c r="H64" s="11">
        <f>IF(OR(D64="",G64&lt;=0),"",MAX(0,$B$3-D64))</f>
        <v/>
      </c>
      <c r="I64" s="11">
        <f>IF(H64="","",IF(H64=0,"Current",IF(H64&lt;=30,"1-30",IF(H64&lt;=60,"31-60",IF(H64&lt;=90,"61-90","90+")))))</f>
        <v/>
      </c>
      <c r="J64" s="8" t="n"/>
      <c r="K64" s="11" t="n"/>
      <c r="L64" s="11" t="n"/>
    </row>
    <row r="65">
      <c r="A65" s="6" t="n"/>
      <c r="B65" s="6" t="n"/>
      <c r="C65" s="7" t="n"/>
      <c r="D65" s="7">
        <f>IF(C65="","",C65+$E$3)</f>
        <v/>
      </c>
      <c r="E65" s="9" t="n"/>
      <c r="F65" s="9" t="n"/>
      <c r="G65" s="9">
        <f>IF(E65="","",E65-F65)</f>
        <v/>
      </c>
      <c r="H65" s="6">
        <f>IF(OR(D65="",G65&lt;=0),"",MAX(0,$B$3-D65))</f>
        <v/>
      </c>
      <c r="I65" s="6">
        <f>IF(H65="","",IF(H65=0,"Current",IF(H65&lt;=30,"1-30",IF(H65&lt;=60,"31-60",IF(H65&lt;=90,"61-90","90+")))))</f>
        <v/>
      </c>
      <c r="J65" s="7" t="n"/>
      <c r="K65" s="6" t="n"/>
      <c r="L65" s="6" t="n"/>
    </row>
    <row r="66">
      <c r="A66" s="6" t="n"/>
      <c r="B66" s="6" t="n"/>
      <c r="C66" s="7" t="n"/>
      <c r="D66" s="8">
        <f>IF(C66="","",C66+$E$3)</f>
        <v/>
      </c>
      <c r="E66" s="9" t="n"/>
      <c r="F66" s="9" t="n"/>
      <c r="G66" s="10">
        <f>IF(E66="","",E66-F66)</f>
        <v/>
      </c>
      <c r="H66" s="11">
        <f>IF(OR(D66="",G66&lt;=0),"",MAX(0,$B$3-D66))</f>
        <v/>
      </c>
      <c r="I66" s="11">
        <f>IF(H66="","",IF(H66=0,"Current",IF(H66&lt;=30,"1-30",IF(H66&lt;=60,"31-60",IF(H66&lt;=90,"61-90","90+")))))</f>
        <v/>
      </c>
      <c r="J66" s="8" t="n"/>
      <c r="K66" s="11" t="n"/>
      <c r="L66" s="11" t="n"/>
    </row>
    <row r="67">
      <c r="A67" s="6" t="n"/>
      <c r="B67" s="6" t="n"/>
      <c r="C67" s="7" t="n"/>
      <c r="D67" s="7">
        <f>IF(C67="","",C67+$E$3)</f>
        <v/>
      </c>
      <c r="E67" s="9" t="n"/>
      <c r="F67" s="9" t="n"/>
      <c r="G67" s="9">
        <f>IF(E67="","",E67-F67)</f>
        <v/>
      </c>
      <c r="H67" s="6">
        <f>IF(OR(D67="",G67&lt;=0),"",MAX(0,$B$3-D67))</f>
        <v/>
      </c>
      <c r="I67" s="6">
        <f>IF(H67="","",IF(H67=0,"Current",IF(H67&lt;=30,"1-30",IF(H67&lt;=60,"31-60",IF(H67&lt;=90,"61-90","90+")))))</f>
        <v/>
      </c>
      <c r="J67" s="7" t="n"/>
      <c r="K67" s="6" t="n"/>
      <c r="L67" s="6" t="n"/>
    </row>
    <row r="68">
      <c r="A68" s="6" t="n"/>
      <c r="B68" s="6" t="n"/>
      <c r="C68" s="7" t="n"/>
      <c r="D68" s="8">
        <f>IF(C68="","",C68+$E$3)</f>
        <v/>
      </c>
      <c r="E68" s="9" t="n"/>
      <c r="F68" s="9" t="n"/>
      <c r="G68" s="10">
        <f>IF(E68="","",E68-F68)</f>
        <v/>
      </c>
      <c r="H68" s="11">
        <f>IF(OR(D68="",G68&lt;=0),"",MAX(0,$B$3-D68))</f>
        <v/>
      </c>
      <c r="I68" s="11">
        <f>IF(H68="","",IF(H68=0,"Current",IF(H68&lt;=30,"1-30",IF(H68&lt;=60,"31-60",IF(H68&lt;=90,"61-90","90+")))))</f>
        <v/>
      </c>
      <c r="J68" s="8" t="n"/>
      <c r="K68" s="11" t="n"/>
      <c r="L68" s="11" t="n"/>
    </row>
    <row r="69">
      <c r="A69" s="6" t="n"/>
      <c r="B69" s="6" t="n"/>
      <c r="C69" s="7" t="n"/>
      <c r="D69" s="7">
        <f>IF(C69="","",C69+$E$3)</f>
        <v/>
      </c>
      <c r="E69" s="9" t="n"/>
      <c r="F69" s="9" t="n"/>
      <c r="G69" s="9">
        <f>IF(E69="","",E69-F69)</f>
        <v/>
      </c>
      <c r="H69" s="6">
        <f>IF(OR(D69="",G69&lt;=0),"",MAX(0,$B$3-D69))</f>
        <v/>
      </c>
      <c r="I69" s="6">
        <f>IF(H69="","",IF(H69=0,"Current",IF(H69&lt;=30,"1-30",IF(H69&lt;=60,"31-60",IF(H69&lt;=90,"61-90","90+")))))</f>
        <v/>
      </c>
      <c r="J69" s="7" t="n"/>
      <c r="K69" s="6" t="n"/>
      <c r="L69" s="6" t="n"/>
    </row>
    <row r="70">
      <c r="A70" s="6" t="n"/>
      <c r="B70" s="6" t="n"/>
      <c r="C70" s="7" t="n"/>
      <c r="D70" s="8">
        <f>IF(C70="","",C70+$E$3)</f>
        <v/>
      </c>
      <c r="E70" s="9" t="n"/>
      <c r="F70" s="9" t="n"/>
      <c r="G70" s="10">
        <f>IF(E70="","",E70-F70)</f>
        <v/>
      </c>
      <c r="H70" s="11">
        <f>IF(OR(D70="",G70&lt;=0),"",MAX(0,$B$3-D70))</f>
        <v/>
      </c>
      <c r="I70" s="11">
        <f>IF(H70="","",IF(H70=0,"Current",IF(H70&lt;=30,"1-30",IF(H70&lt;=60,"31-60",IF(H70&lt;=90,"61-90","90+")))))</f>
        <v/>
      </c>
      <c r="J70" s="8" t="n"/>
      <c r="K70" s="11" t="n"/>
      <c r="L70" s="11" t="n"/>
    </row>
    <row r="71">
      <c r="A71" s="6" t="n"/>
      <c r="B71" s="6" t="n"/>
      <c r="C71" s="7" t="n"/>
      <c r="D71" s="7">
        <f>IF(C71="","",C71+$E$3)</f>
        <v/>
      </c>
      <c r="E71" s="9" t="n"/>
      <c r="F71" s="9" t="n"/>
      <c r="G71" s="9">
        <f>IF(E71="","",E71-F71)</f>
        <v/>
      </c>
      <c r="H71" s="6">
        <f>IF(OR(D71="",G71&lt;=0),"",MAX(0,$B$3-D71))</f>
        <v/>
      </c>
      <c r="I71" s="6">
        <f>IF(H71="","",IF(H71=0,"Current",IF(H71&lt;=30,"1-30",IF(H71&lt;=60,"31-60",IF(H71&lt;=90,"61-90","90+")))))</f>
        <v/>
      </c>
      <c r="J71" s="7" t="n"/>
      <c r="K71" s="6" t="n"/>
      <c r="L71" s="6" t="n"/>
    </row>
    <row r="72">
      <c r="A72" s="6" t="n"/>
      <c r="B72" s="6" t="n"/>
      <c r="C72" s="7" t="n"/>
      <c r="D72" s="8">
        <f>IF(C72="","",C72+$E$3)</f>
        <v/>
      </c>
      <c r="E72" s="9" t="n"/>
      <c r="F72" s="9" t="n"/>
      <c r="G72" s="10">
        <f>IF(E72="","",E72-F72)</f>
        <v/>
      </c>
      <c r="H72" s="11">
        <f>IF(OR(D72="",G72&lt;=0),"",MAX(0,$B$3-D72))</f>
        <v/>
      </c>
      <c r="I72" s="11">
        <f>IF(H72="","",IF(H72=0,"Current",IF(H72&lt;=30,"1-30",IF(H72&lt;=60,"31-60",IF(H72&lt;=90,"61-90","90+")))))</f>
        <v/>
      </c>
      <c r="J72" s="8" t="n"/>
      <c r="K72" s="11" t="n"/>
      <c r="L72" s="11" t="n"/>
    </row>
    <row r="73">
      <c r="A73" s="6" t="n"/>
      <c r="B73" s="6" t="n"/>
      <c r="C73" s="7" t="n"/>
      <c r="D73" s="7">
        <f>IF(C73="","",C73+$E$3)</f>
        <v/>
      </c>
      <c r="E73" s="9" t="n"/>
      <c r="F73" s="9" t="n"/>
      <c r="G73" s="9">
        <f>IF(E73="","",E73-F73)</f>
        <v/>
      </c>
      <c r="H73" s="6">
        <f>IF(OR(D73="",G73&lt;=0),"",MAX(0,$B$3-D73))</f>
        <v/>
      </c>
      <c r="I73" s="6">
        <f>IF(H73="","",IF(H73=0,"Current",IF(H73&lt;=30,"1-30",IF(H73&lt;=60,"31-60",IF(H73&lt;=90,"61-90","90+")))))</f>
        <v/>
      </c>
      <c r="J73" s="7" t="n"/>
      <c r="K73" s="6" t="n"/>
      <c r="L73" s="6" t="n"/>
    </row>
    <row r="74">
      <c r="A74" s="6" t="n"/>
      <c r="B74" s="6" t="n"/>
      <c r="C74" s="7" t="n"/>
      <c r="D74" s="8">
        <f>IF(C74="","",C74+$E$3)</f>
        <v/>
      </c>
      <c r="E74" s="9" t="n"/>
      <c r="F74" s="9" t="n"/>
      <c r="G74" s="10">
        <f>IF(E74="","",E74-F74)</f>
        <v/>
      </c>
      <c r="H74" s="11">
        <f>IF(OR(D74="",G74&lt;=0),"",MAX(0,$B$3-D74))</f>
        <v/>
      </c>
      <c r="I74" s="11">
        <f>IF(H74="","",IF(H74=0,"Current",IF(H74&lt;=30,"1-30",IF(H74&lt;=60,"31-60",IF(H74&lt;=90,"61-90","90+")))))</f>
        <v/>
      </c>
      <c r="J74" s="8" t="n"/>
      <c r="K74" s="11" t="n"/>
      <c r="L74" s="11" t="n"/>
    </row>
    <row r="75">
      <c r="A75" s="6" t="n"/>
      <c r="B75" s="6" t="n"/>
      <c r="C75" s="7" t="n"/>
      <c r="D75" s="7">
        <f>IF(C75="","",C75+$E$3)</f>
        <v/>
      </c>
      <c r="E75" s="9" t="n"/>
      <c r="F75" s="9" t="n"/>
      <c r="G75" s="9">
        <f>IF(E75="","",E75-F75)</f>
        <v/>
      </c>
      <c r="H75" s="6">
        <f>IF(OR(D75="",G75&lt;=0),"",MAX(0,$B$3-D75))</f>
        <v/>
      </c>
      <c r="I75" s="6">
        <f>IF(H75="","",IF(H75=0,"Current",IF(H75&lt;=30,"1-30",IF(H75&lt;=60,"31-60",IF(H75&lt;=90,"61-90","90+")))))</f>
        <v/>
      </c>
      <c r="J75" s="7" t="n"/>
      <c r="K75" s="6" t="n"/>
      <c r="L75" s="6" t="n"/>
    </row>
    <row r="76">
      <c r="A76" s="6" t="n"/>
      <c r="B76" s="6" t="n"/>
      <c r="C76" s="7" t="n"/>
      <c r="D76" s="8">
        <f>IF(C76="","",C76+$E$3)</f>
        <v/>
      </c>
      <c r="E76" s="9" t="n"/>
      <c r="F76" s="9" t="n"/>
      <c r="G76" s="10">
        <f>IF(E76="","",E76-F76)</f>
        <v/>
      </c>
      <c r="H76" s="11">
        <f>IF(OR(D76="",G76&lt;=0),"",MAX(0,$B$3-D76))</f>
        <v/>
      </c>
      <c r="I76" s="11">
        <f>IF(H76="","",IF(H76=0,"Current",IF(H76&lt;=30,"1-30",IF(H76&lt;=60,"31-60",IF(H76&lt;=90,"61-90","90+")))))</f>
        <v/>
      </c>
      <c r="J76" s="8" t="n"/>
      <c r="K76" s="11" t="n"/>
      <c r="L76" s="11" t="n"/>
    </row>
    <row r="77">
      <c r="A77" s="6" t="n"/>
      <c r="B77" s="6" t="n"/>
      <c r="C77" s="7" t="n"/>
      <c r="D77" s="7">
        <f>IF(C77="","",C77+$E$3)</f>
        <v/>
      </c>
      <c r="E77" s="9" t="n"/>
      <c r="F77" s="9" t="n"/>
      <c r="G77" s="9">
        <f>IF(E77="","",E77-F77)</f>
        <v/>
      </c>
      <c r="H77" s="6">
        <f>IF(OR(D77="",G77&lt;=0),"",MAX(0,$B$3-D77))</f>
        <v/>
      </c>
      <c r="I77" s="6">
        <f>IF(H77="","",IF(H77=0,"Current",IF(H77&lt;=30,"1-30",IF(H77&lt;=60,"31-60",IF(H77&lt;=90,"61-90","90+")))))</f>
        <v/>
      </c>
      <c r="J77" s="7" t="n"/>
      <c r="K77" s="6" t="n"/>
      <c r="L77" s="6" t="n"/>
    </row>
    <row r="78">
      <c r="A78" s="6" t="n"/>
      <c r="B78" s="6" t="n"/>
      <c r="C78" s="7" t="n"/>
      <c r="D78" s="8">
        <f>IF(C78="","",C78+$E$3)</f>
        <v/>
      </c>
      <c r="E78" s="9" t="n"/>
      <c r="F78" s="9" t="n"/>
      <c r="G78" s="10">
        <f>IF(E78="","",E78-F78)</f>
        <v/>
      </c>
      <c r="H78" s="11">
        <f>IF(OR(D78="",G78&lt;=0),"",MAX(0,$B$3-D78))</f>
        <v/>
      </c>
      <c r="I78" s="11">
        <f>IF(H78="","",IF(H78=0,"Current",IF(H78&lt;=30,"1-30",IF(H78&lt;=60,"31-60",IF(H78&lt;=90,"61-90","90+")))))</f>
        <v/>
      </c>
      <c r="J78" s="8" t="n"/>
      <c r="K78" s="11" t="n"/>
      <c r="L78" s="11" t="n"/>
    </row>
    <row r="79">
      <c r="A79" s="6" t="n"/>
      <c r="B79" s="6" t="n"/>
      <c r="C79" s="7" t="n"/>
      <c r="D79" s="7">
        <f>IF(C79="","",C79+$E$3)</f>
        <v/>
      </c>
      <c r="E79" s="9" t="n"/>
      <c r="F79" s="9" t="n"/>
      <c r="G79" s="9">
        <f>IF(E79="","",E79-F79)</f>
        <v/>
      </c>
      <c r="H79" s="6">
        <f>IF(OR(D79="",G79&lt;=0),"",MAX(0,$B$3-D79))</f>
        <v/>
      </c>
      <c r="I79" s="6">
        <f>IF(H79="","",IF(H79=0,"Current",IF(H79&lt;=30,"1-30",IF(H79&lt;=60,"31-60",IF(H79&lt;=90,"61-90","90+")))))</f>
        <v/>
      </c>
      <c r="J79" s="7" t="n"/>
      <c r="K79" s="6" t="n"/>
      <c r="L79" s="6" t="n"/>
    </row>
    <row r="80">
      <c r="A80" s="6" t="n"/>
      <c r="B80" s="6" t="n"/>
      <c r="C80" s="7" t="n"/>
      <c r="D80" s="8">
        <f>IF(C80="","",C80+$E$3)</f>
        <v/>
      </c>
      <c r="E80" s="9" t="n"/>
      <c r="F80" s="9" t="n"/>
      <c r="G80" s="10">
        <f>IF(E80="","",E80-F80)</f>
        <v/>
      </c>
      <c r="H80" s="11">
        <f>IF(OR(D80="",G80&lt;=0),"",MAX(0,$B$3-D80))</f>
        <v/>
      </c>
      <c r="I80" s="11">
        <f>IF(H80="","",IF(H80=0,"Current",IF(H80&lt;=30,"1-30",IF(H80&lt;=60,"31-60",IF(H80&lt;=90,"61-90","90+")))))</f>
        <v/>
      </c>
      <c r="J80" s="8" t="n"/>
      <c r="K80" s="11" t="n"/>
      <c r="L80" s="11" t="n"/>
    </row>
    <row r="81">
      <c r="A81" s="6" t="n"/>
      <c r="B81" s="6" t="n"/>
      <c r="C81" s="7" t="n"/>
      <c r="D81" s="7">
        <f>IF(C81="","",C81+$E$3)</f>
        <v/>
      </c>
      <c r="E81" s="9" t="n"/>
      <c r="F81" s="9" t="n"/>
      <c r="G81" s="9">
        <f>IF(E81="","",E81-F81)</f>
        <v/>
      </c>
      <c r="H81" s="6">
        <f>IF(OR(D81="",G81&lt;=0),"",MAX(0,$B$3-D81))</f>
        <v/>
      </c>
      <c r="I81" s="6">
        <f>IF(H81="","",IF(H81=0,"Current",IF(H81&lt;=30,"1-30",IF(H81&lt;=60,"31-60",IF(H81&lt;=90,"61-90","90+")))))</f>
        <v/>
      </c>
      <c r="J81" s="7" t="n"/>
      <c r="K81" s="6" t="n"/>
      <c r="L81" s="6" t="n"/>
    </row>
    <row r="82">
      <c r="A82" s="6" t="n"/>
      <c r="B82" s="6" t="n"/>
      <c r="C82" s="7" t="n"/>
      <c r="D82" s="8">
        <f>IF(C82="","",C82+$E$3)</f>
        <v/>
      </c>
      <c r="E82" s="9" t="n"/>
      <c r="F82" s="9" t="n"/>
      <c r="G82" s="10">
        <f>IF(E82="","",E82-F82)</f>
        <v/>
      </c>
      <c r="H82" s="11">
        <f>IF(OR(D82="",G82&lt;=0),"",MAX(0,$B$3-D82))</f>
        <v/>
      </c>
      <c r="I82" s="11">
        <f>IF(H82="","",IF(H82=0,"Current",IF(H82&lt;=30,"1-30",IF(H82&lt;=60,"31-60",IF(H82&lt;=90,"61-90","90+")))))</f>
        <v/>
      </c>
      <c r="J82" s="8" t="n"/>
      <c r="K82" s="11" t="n"/>
      <c r="L82" s="11" t="n"/>
    </row>
    <row r="83">
      <c r="A83" s="6" t="n"/>
      <c r="B83" s="6" t="n"/>
      <c r="C83" s="7" t="n"/>
      <c r="D83" s="7">
        <f>IF(C83="","",C83+$E$3)</f>
        <v/>
      </c>
      <c r="E83" s="9" t="n"/>
      <c r="F83" s="9" t="n"/>
      <c r="G83" s="9">
        <f>IF(E83="","",E83-F83)</f>
        <v/>
      </c>
      <c r="H83" s="6">
        <f>IF(OR(D83="",G83&lt;=0),"",MAX(0,$B$3-D83))</f>
        <v/>
      </c>
      <c r="I83" s="6">
        <f>IF(H83="","",IF(H83=0,"Current",IF(H83&lt;=30,"1-30",IF(H83&lt;=60,"31-60",IF(H83&lt;=90,"61-90","90+")))))</f>
        <v/>
      </c>
      <c r="J83" s="7" t="n"/>
      <c r="K83" s="6" t="n"/>
      <c r="L83" s="6" t="n"/>
    </row>
    <row r="84">
      <c r="A84" s="6" t="n"/>
      <c r="B84" s="6" t="n"/>
      <c r="C84" s="7" t="n"/>
      <c r="D84" s="8">
        <f>IF(C84="","",C84+$E$3)</f>
        <v/>
      </c>
      <c r="E84" s="9" t="n"/>
      <c r="F84" s="9" t="n"/>
      <c r="G84" s="10">
        <f>IF(E84="","",E84-F84)</f>
        <v/>
      </c>
      <c r="H84" s="11">
        <f>IF(OR(D84="",G84&lt;=0),"",MAX(0,$B$3-D84))</f>
        <v/>
      </c>
      <c r="I84" s="11">
        <f>IF(H84="","",IF(H84=0,"Current",IF(H84&lt;=30,"1-30",IF(H84&lt;=60,"31-60",IF(H84&lt;=90,"61-90","90+")))))</f>
        <v/>
      </c>
      <c r="J84" s="8" t="n"/>
      <c r="K84" s="11" t="n"/>
      <c r="L84" s="11" t="n"/>
    </row>
    <row r="85">
      <c r="A85" s="6" t="n"/>
      <c r="B85" s="6" t="n"/>
      <c r="C85" s="7" t="n"/>
      <c r="D85" s="7">
        <f>IF(C85="","",C85+$E$3)</f>
        <v/>
      </c>
      <c r="E85" s="9" t="n"/>
      <c r="F85" s="9" t="n"/>
      <c r="G85" s="9">
        <f>IF(E85="","",E85-F85)</f>
        <v/>
      </c>
      <c r="H85" s="6">
        <f>IF(OR(D85="",G85&lt;=0),"",MAX(0,$B$3-D85))</f>
        <v/>
      </c>
      <c r="I85" s="6">
        <f>IF(H85="","",IF(H85=0,"Current",IF(H85&lt;=30,"1-30",IF(H85&lt;=60,"31-60",IF(H85&lt;=90,"61-90","90+")))))</f>
        <v/>
      </c>
      <c r="J85" s="7" t="n"/>
      <c r="K85" s="6" t="n"/>
      <c r="L85" s="6" t="n"/>
    </row>
    <row r="86">
      <c r="A86" s="6" t="n"/>
      <c r="B86" s="6" t="n"/>
      <c r="C86" s="7" t="n"/>
      <c r="D86" s="8">
        <f>IF(C86="","",C86+$E$3)</f>
        <v/>
      </c>
      <c r="E86" s="9" t="n"/>
      <c r="F86" s="9" t="n"/>
      <c r="G86" s="10">
        <f>IF(E86="","",E86-F86)</f>
        <v/>
      </c>
      <c r="H86" s="11">
        <f>IF(OR(D86="",G86&lt;=0),"",MAX(0,$B$3-D86))</f>
        <v/>
      </c>
      <c r="I86" s="11">
        <f>IF(H86="","",IF(H86=0,"Current",IF(H86&lt;=30,"1-30",IF(H86&lt;=60,"31-60",IF(H86&lt;=90,"61-90","90+")))))</f>
        <v/>
      </c>
      <c r="J86" s="8" t="n"/>
      <c r="K86" s="11" t="n"/>
      <c r="L86" s="11" t="n"/>
    </row>
    <row r="87">
      <c r="A87" s="6" t="n"/>
      <c r="B87" s="6" t="n"/>
      <c r="C87" s="7" t="n"/>
      <c r="D87" s="7">
        <f>IF(C87="","",C87+$E$3)</f>
        <v/>
      </c>
      <c r="E87" s="9" t="n"/>
      <c r="F87" s="9" t="n"/>
      <c r="G87" s="9">
        <f>IF(E87="","",E87-F87)</f>
        <v/>
      </c>
      <c r="H87" s="6">
        <f>IF(OR(D87="",G87&lt;=0),"",MAX(0,$B$3-D87))</f>
        <v/>
      </c>
      <c r="I87" s="6">
        <f>IF(H87="","",IF(H87=0,"Current",IF(H87&lt;=30,"1-30",IF(H87&lt;=60,"31-60",IF(H87&lt;=90,"61-90","90+")))))</f>
        <v/>
      </c>
      <c r="J87" s="7" t="n"/>
      <c r="K87" s="6" t="n"/>
      <c r="L87" s="6" t="n"/>
    </row>
    <row r="88">
      <c r="A88" s="6" t="n"/>
      <c r="B88" s="6" t="n"/>
      <c r="C88" s="7" t="n"/>
      <c r="D88" s="8">
        <f>IF(C88="","",C88+$E$3)</f>
        <v/>
      </c>
      <c r="E88" s="9" t="n"/>
      <c r="F88" s="9" t="n"/>
      <c r="G88" s="10">
        <f>IF(E88="","",E88-F88)</f>
        <v/>
      </c>
      <c r="H88" s="11">
        <f>IF(OR(D88="",G88&lt;=0),"",MAX(0,$B$3-D88))</f>
        <v/>
      </c>
      <c r="I88" s="11">
        <f>IF(H88="","",IF(H88=0,"Current",IF(H88&lt;=30,"1-30",IF(H88&lt;=60,"31-60",IF(H88&lt;=90,"61-90","90+")))))</f>
        <v/>
      </c>
      <c r="J88" s="8" t="n"/>
      <c r="K88" s="11" t="n"/>
      <c r="L88" s="11" t="n"/>
    </row>
    <row r="89">
      <c r="A89" s="6" t="n"/>
      <c r="B89" s="6" t="n"/>
      <c r="C89" s="7" t="n"/>
      <c r="D89" s="7">
        <f>IF(C89="","",C89+$E$3)</f>
        <v/>
      </c>
      <c r="E89" s="9" t="n"/>
      <c r="F89" s="9" t="n"/>
      <c r="G89" s="9">
        <f>IF(E89="","",E89-F89)</f>
        <v/>
      </c>
      <c r="H89" s="6">
        <f>IF(OR(D89="",G89&lt;=0),"",MAX(0,$B$3-D89))</f>
        <v/>
      </c>
      <c r="I89" s="6">
        <f>IF(H89="","",IF(H89=0,"Current",IF(H89&lt;=30,"1-30",IF(H89&lt;=60,"31-60",IF(H89&lt;=90,"61-90","90+")))))</f>
        <v/>
      </c>
      <c r="J89" s="7" t="n"/>
      <c r="K89" s="6" t="n"/>
      <c r="L89" s="6" t="n"/>
    </row>
    <row r="90">
      <c r="A90" s="6" t="n"/>
      <c r="B90" s="6" t="n"/>
      <c r="C90" s="7" t="n"/>
      <c r="D90" s="8">
        <f>IF(C90="","",C90+$E$3)</f>
        <v/>
      </c>
      <c r="E90" s="9" t="n"/>
      <c r="F90" s="9" t="n"/>
      <c r="G90" s="10">
        <f>IF(E90="","",E90-F90)</f>
        <v/>
      </c>
      <c r="H90" s="11">
        <f>IF(OR(D90="",G90&lt;=0),"",MAX(0,$B$3-D90))</f>
        <v/>
      </c>
      <c r="I90" s="11">
        <f>IF(H90="","",IF(H90=0,"Current",IF(H90&lt;=30,"1-30",IF(H90&lt;=60,"31-60",IF(H90&lt;=90,"61-90","90+")))))</f>
        <v/>
      </c>
      <c r="J90" s="8" t="n"/>
      <c r="K90" s="11" t="n"/>
      <c r="L90" s="11" t="n"/>
    </row>
    <row r="91">
      <c r="A91" s="6" t="n"/>
      <c r="B91" s="6" t="n"/>
      <c r="C91" s="7" t="n"/>
      <c r="D91" s="7">
        <f>IF(C91="","",C91+$E$3)</f>
        <v/>
      </c>
      <c r="E91" s="9" t="n"/>
      <c r="F91" s="9" t="n"/>
      <c r="G91" s="9">
        <f>IF(E91="","",E91-F91)</f>
        <v/>
      </c>
      <c r="H91" s="6">
        <f>IF(OR(D91="",G91&lt;=0),"",MAX(0,$B$3-D91))</f>
        <v/>
      </c>
      <c r="I91" s="6">
        <f>IF(H91="","",IF(H91=0,"Current",IF(H91&lt;=30,"1-30",IF(H91&lt;=60,"31-60",IF(H91&lt;=90,"61-90","90+")))))</f>
        <v/>
      </c>
      <c r="J91" s="7" t="n"/>
      <c r="K91" s="6" t="n"/>
      <c r="L91" s="6" t="n"/>
    </row>
    <row r="92">
      <c r="A92" s="6" t="n"/>
      <c r="B92" s="6" t="n"/>
      <c r="C92" s="7" t="n"/>
      <c r="D92" s="8">
        <f>IF(C92="","",C92+$E$3)</f>
        <v/>
      </c>
      <c r="E92" s="9" t="n"/>
      <c r="F92" s="9" t="n"/>
      <c r="G92" s="10">
        <f>IF(E92="","",E92-F92)</f>
        <v/>
      </c>
      <c r="H92" s="11">
        <f>IF(OR(D92="",G92&lt;=0),"",MAX(0,$B$3-D92))</f>
        <v/>
      </c>
      <c r="I92" s="11">
        <f>IF(H92="","",IF(H92=0,"Current",IF(H92&lt;=30,"1-30",IF(H92&lt;=60,"31-60",IF(H92&lt;=90,"61-90","90+")))))</f>
        <v/>
      </c>
      <c r="J92" s="8" t="n"/>
      <c r="K92" s="11" t="n"/>
      <c r="L92" s="11" t="n"/>
    </row>
    <row r="93">
      <c r="A93" s="6" t="n"/>
      <c r="B93" s="6" t="n"/>
      <c r="C93" s="7" t="n"/>
      <c r="D93" s="7">
        <f>IF(C93="","",C93+$E$3)</f>
        <v/>
      </c>
      <c r="E93" s="9" t="n"/>
      <c r="F93" s="9" t="n"/>
      <c r="G93" s="9">
        <f>IF(E93="","",E93-F93)</f>
        <v/>
      </c>
      <c r="H93" s="6">
        <f>IF(OR(D93="",G93&lt;=0),"",MAX(0,$B$3-D93))</f>
        <v/>
      </c>
      <c r="I93" s="6">
        <f>IF(H93="","",IF(H93=0,"Current",IF(H93&lt;=30,"1-30",IF(H93&lt;=60,"31-60",IF(H93&lt;=90,"61-90","90+")))))</f>
        <v/>
      </c>
      <c r="J93" s="7" t="n"/>
      <c r="K93" s="6" t="n"/>
      <c r="L93" s="6" t="n"/>
    </row>
    <row r="94">
      <c r="A94" s="6" t="n"/>
      <c r="B94" s="6" t="n"/>
      <c r="C94" s="7" t="n"/>
      <c r="D94" s="8">
        <f>IF(C94="","",C94+$E$3)</f>
        <v/>
      </c>
      <c r="E94" s="9" t="n"/>
      <c r="F94" s="9" t="n"/>
      <c r="G94" s="10">
        <f>IF(E94="","",E94-F94)</f>
        <v/>
      </c>
      <c r="H94" s="11">
        <f>IF(OR(D94="",G94&lt;=0),"",MAX(0,$B$3-D94))</f>
        <v/>
      </c>
      <c r="I94" s="11">
        <f>IF(H94="","",IF(H94=0,"Current",IF(H94&lt;=30,"1-30",IF(H94&lt;=60,"31-60",IF(H94&lt;=90,"61-90","90+")))))</f>
        <v/>
      </c>
      <c r="J94" s="8" t="n"/>
      <c r="K94" s="11" t="n"/>
      <c r="L94" s="11" t="n"/>
    </row>
    <row r="95">
      <c r="A95" s="6" t="n"/>
      <c r="B95" s="6" t="n"/>
      <c r="C95" s="7" t="n"/>
      <c r="D95" s="7">
        <f>IF(C95="","",C95+$E$3)</f>
        <v/>
      </c>
      <c r="E95" s="9" t="n"/>
      <c r="F95" s="9" t="n"/>
      <c r="G95" s="9">
        <f>IF(E95="","",E95-F95)</f>
        <v/>
      </c>
      <c r="H95" s="6">
        <f>IF(OR(D95="",G95&lt;=0),"",MAX(0,$B$3-D95))</f>
        <v/>
      </c>
      <c r="I95" s="6">
        <f>IF(H95="","",IF(H95=0,"Current",IF(H95&lt;=30,"1-30",IF(H95&lt;=60,"31-60",IF(H95&lt;=90,"61-90","90+")))))</f>
        <v/>
      </c>
      <c r="J95" s="7" t="n"/>
      <c r="K95" s="6" t="n"/>
      <c r="L95" s="6" t="n"/>
    </row>
    <row r="96">
      <c r="A96" s="6" t="n"/>
      <c r="B96" s="6" t="n"/>
      <c r="C96" s="7" t="n"/>
      <c r="D96" s="8">
        <f>IF(C96="","",C96+$E$3)</f>
        <v/>
      </c>
      <c r="E96" s="9" t="n"/>
      <c r="F96" s="9" t="n"/>
      <c r="G96" s="10">
        <f>IF(E96="","",E96-F96)</f>
        <v/>
      </c>
      <c r="H96" s="11">
        <f>IF(OR(D96="",G96&lt;=0),"",MAX(0,$B$3-D96))</f>
        <v/>
      </c>
      <c r="I96" s="11">
        <f>IF(H96="","",IF(H96=0,"Current",IF(H96&lt;=30,"1-30",IF(H96&lt;=60,"31-60",IF(H96&lt;=90,"61-90","90+")))))</f>
        <v/>
      </c>
      <c r="J96" s="8" t="n"/>
      <c r="K96" s="11" t="n"/>
      <c r="L96" s="11" t="n"/>
    </row>
    <row r="97">
      <c r="A97" s="6" t="n"/>
      <c r="B97" s="6" t="n"/>
      <c r="C97" s="7" t="n"/>
      <c r="D97" s="7">
        <f>IF(C97="","",C97+$E$3)</f>
        <v/>
      </c>
      <c r="E97" s="9" t="n"/>
      <c r="F97" s="9" t="n"/>
      <c r="G97" s="9">
        <f>IF(E97="","",E97-F97)</f>
        <v/>
      </c>
      <c r="H97" s="6">
        <f>IF(OR(D97="",G97&lt;=0),"",MAX(0,$B$3-D97))</f>
        <v/>
      </c>
      <c r="I97" s="6">
        <f>IF(H97="","",IF(H97=0,"Current",IF(H97&lt;=30,"1-30",IF(H97&lt;=60,"31-60",IF(H97&lt;=90,"61-90","90+")))))</f>
        <v/>
      </c>
      <c r="J97" s="7" t="n"/>
      <c r="K97" s="6" t="n"/>
      <c r="L97" s="6" t="n"/>
    </row>
    <row r="98">
      <c r="A98" s="6" t="n"/>
      <c r="B98" s="6" t="n"/>
      <c r="C98" s="7" t="n"/>
      <c r="D98" s="8">
        <f>IF(C98="","",C98+$E$3)</f>
        <v/>
      </c>
      <c r="E98" s="9" t="n"/>
      <c r="F98" s="9" t="n"/>
      <c r="G98" s="10">
        <f>IF(E98="","",E98-F98)</f>
        <v/>
      </c>
      <c r="H98" s="11">
        <f>IF(OR(D98="",G98&lt;=0),"",MAX(0,$B$3-D98))</f>
        <v/>
      </c>
      <c r="I98" s="11">
        <f>IF(H98="","",IF(H98=0,"Current",IF(H98&lt;=30,"1-30",IF(H98&lt;=60,"31-60",IF(H98&lt;=90,"61-90","90+")))))</f>
        <v/>
      </c>
      <c r="J98" s="8" t="n"/>
      <c r="K98" s="11" t="n"/>
      <c r="L98" s="11" t="n"/>
    </row>
    <row r="99">
      <c r="A99" s="6" t="n"/>
      <c r="B99" s="6" t="n"/>
      <c r="C99" s="7" t="n"/>
      <c r="D99" s="7">
        <f>IF(C99="","",C99+$E$3)</f>
        <v/>
      </c>
      <c r="E99" s="9" t="n"/>
      <c r="F99" s="9" t="n"/>
      <c r="G99" s="9">
        <f>IF(E99="","",E99-F99)</f>
        <v/>
      </c>
      <c r="H99" s="6">
        <f>IF(OR(D99="",G99&lt;=0),"",MAX(0,$B$3-D99))</f>
        <v/>
      </c>
      <c r="I99" s="6">
        <f>IF(H99="","",IF(H99=0,"Current",IF(H99&lt;=30,"1-30",IF(H99&lt;=60,"31-60",IF(H99&lt;=90,"61-90","90+")))))</f>
        <v/>
      </c>
      <c r="J99" s="7" t="n"/>
      <c r="K99" s="6" t="n"/>
      <c r="L99" s="6" t="n"/>
    </row>
    <row r="100">
      <c r="A100" s="6" t="n"/>
      <c r="B100" s="6" t="n"/>
      <c r="C100" s="7" t="n"/>
      <c r="D100" s="8">
        <f>IF(C100="","",C100+$E$3)</f>
        <v/>
      </c>
      <c r="E100" s="9" t="n"/>
      <c r="F100" s="9" t="n"/>
      <c r="G100" s="10">
        <f>IF(E100="","",E100-F100)</f>
        <v/>
      </c>
      <c r="H100" s="11">
        <f>IF(OR(D100="",G100&lt;=0),"",MAX(0,$B$3-D100))</f>
        <v/>
      </c>
      <c r="I100" s="11">
        <f>IF(H100="","",IF(H100=0,"Current",IF(H100&lt;=30,"1-30",IF(H100&lt;=60,"31-60",IF(H100&lt;=90,"61-90","90+")))))</f>
        <v/>
      </c>
      <c r="J100" s="8" t="n"/>
      <c r="K100" s="11" t="n"/>
      <c r="L100" s="11" t="n"/>
    </row>
    <row r="101">
      <c r="A101" s="6" t="n"/>
      <c r="B101" s="6" t="n"/>
      <c r="C101" s="7" t="n"/>
      <c r="D101" s="7">
        <f>IF(C101="","",C101+$E$3)</f>
        <v/>
      </c>
      <c r="E101" s="9" t="n"/>
      <c r="F101" s="9" t="n"/>
      <c r="G101" s="9">
        <f>IF(E101="","",E101-F101)</f>
        <v/>
      </c>
      <c r="H101" s="6">
        <f>IF(OR(D101="",G101&lt;=0),"",MAX(0,$B$3-D101))</f>
        <v/>
      </c>
      <c r="I101" s="6">
        <f>IF(H101="","",IF(H101=0,"Current",IF(H101&lt;=30,"1-30",IF(H101&lt;=60,"31-60",IF(H101&lt;=90,"61-90","90+")))))</f>
        <v/>
      </c>
      <c r="J101" s="7" t="n"/>
      <c r="K101" s="6" t="n"/>
      <c r="L101" s="6" t="n"/>
    </row>
    <row r="102">
      <c r="A102" s="6" t="n"/>
      <c r="B102" s="6" t="n"/>
      <c r="C102" s="7" t="n"/>
      <c r="D102" s="8">
        <f>IF(C102="","",C102+$E$3)</f>
        <v/>
      </c>
      <c r="E102" s="9" t="n"/>
      <c r="F102" s="9" t="n"/>
      <c r="G102" s="10">
        <f>IF(E102="","",E102-F102)</f>
        <v/>
      </c>
      <c r="H102" s="11">
        <f>IF(OR(D102="",G102&lt;=0),"",MAX(0,$B$3-D102))</f>
        <v/>
      </c>
      <c r="I102" s="11">
        <f>IF(H102="","",IF(H102=0,"Current",IF(H102&lt;=30,"1-30",IF(H102&lt;=60,"31-60",IF(H102&lt;=90,"61-90","90+")))))</f>
        <v/>
      </c>
      <c r="J102" s="8" t="n"/>
      <c r="K102" s="11" t="n"/>
      <c r="L102" s="11" t="n"/>
    </row>
    <row r="103">
      <c r="A103" s="6" t="n"/>
      <c r="B103" s="6" t="n"/>
      <c r="C103" s="7" t="n"/>
      <c r="D103" s="7">
        <f>IF(C103="","",C103+$E$3)</f>
        <v/>
      </c>
      <c r="E103" s="9" t="n"/>
      <c r="F103" s="9" t="n"/>
      <c r="G103" s="9">
        <f>IF(E103="","",E103-F103)</f>
        <v/>
      </c>
      <c r="H103" s="6">
        <f>IF(OR(D103="",G103&lt;=0),"",MAX(0,$B$3-D103))</f>
        <v/>
      </c>
      <c r="I103" s="6">
        <f>IF(H103="","",IF(H103=0,"Current",IF(H103&lt;=30,"1-30",IF(H103&lt;=60,"31-60",IF(H103&lt;=90,"61-90","90+")))))</f>
        <v/>
      </c>
      <c r="J103" s="7" t="n"/>
      <c r="K103" s="6" t="n"/>
      <c r="L103" s="6" t="n"/>
    </row>
    <row r="104">
      <c r="A104" s="6" t="n"/>
      <c r="B104" s="6" t="n"/>
      <c r="C104" s="7" t="n"/>
      <c r="D104" s="8">
        <f>IF(C104="","",C104+$E$3)</f>
        <v/>
      </c>
      <c r="E104" s="9" t="n"/>
      <c r="F104" s="9" t="n"/>
      <c r="G104" s="10">
        <f>IF(E104="","",E104-F104)</f>
        <v/>
      </c>
      <c r="H104" s="11">
        <f>IF(OR(D104="",G104&lt;=0),"",MAX(0,$B$3-D104))</f>
        <v/>
      </c>
      <c r="I104" s="11">
        <f>IF(H104="","",IF(H104=0,"Current",IF(H104&lt;=30,"1-30",IF(H104&lt;=60,"31-60",IF(H104&lt;=90,"61-90","90+")))))</f>
        <v/>
      </c>
      <c r="J104" s="8" t="n"/>
      <c r="K104" s="11" t="n"/>
      <c r="L104" s="11" t="n"/>
    </row>
    <row r="105">
      <c r="A105" s="6" t="n"/>
      <c r="B105" s="6" t="n"/>
      <c r="C105" s="7" t="n"/>
      <c r="D105" s="7">
        <f>IF(C105="","",C105+$E$3)</f>
        <v/>
      </c>
      <c r="E105" s="9" t="n"/>
      <c r="F105" s="9" t="n"/>
      <c r="G105" s="9">
        <f>IF(E105="","",E105-F105)</f>
        <v/>
      </c>
      <c r="H105" s="6">
        <f>IF(OR(D105="",G105&lt;=0),"",MAX(0,$B$3-D105))</f>
        <v/>
      </c>
      <c r="I105" s="6">
        <f>IF(H105="","",IF(H105=0,"Current",IF(H105&lt;=30,"1-30",IF(H105&lt;=60,"31-60",IF(H105&lt;=90,"61-90","90+")))))</f>
        <v/>
      </c>
      <c r="J105" s="7" t="n"/>
      <c r="K105" s="6" t="n"/>
      <c r="L105" s="6" t="n"/>
    </row>
    <row r="106">
      <c r="A106" s="6" t="n"/>
      <c r="B106" s="6" t="n"/>
      <c r="C106" s="7" t="n"/>
      <c r="D106" s="8">
        <f>IF(C106="","",C106+$E$3)</f>
        <v/>
      </c>
      <c r="E106" s="9" t="n"/>
      <c r="F106" s="9" t="n"/>
      <c r="G106" s="10">
        <f>IF(E106="","",E106-F106)</f>
        <v/>
      </c>
      <c r="H106" s="11">
        <f>IF(OR(D106="",G106&lt;=0),"",MAX(0,$B$3-D106))</f>
        <v/>
      </c>
      <c r="I106" s="11">
        <f>IF(H106="","",IF(H106=0,"Current",IF(H106&lt;=30,"1-30",IF(H106&lt;=60,"31-60",IF(H106&lt;=90,"61-90","90+")))))</f>
        <v/>
      </c>
      <c r="J106" s="8" t="n"/>
      <c r="K106" s="11" t="n"/>
      <c r="L106" s="11" t="n"/>
    </row>
    <row r="107">
      <c r="A107" s="6" t="n"/>
      <c r="B107" s="6" t="n"/>
      <c r="C107" s="7" t="n"/>
      <c r="D107" s="7">
        <f>IF(C107="","",C107+$E$3)</f>
        <v/>
      </c>
      <c r="E107" s="9" t="n"/>
      <c r="F107" s="9" t="n"/>
      <c r="G107" s="9">
        <f>IF(E107="","",E107-F107)</f>
        <v/>
      </c>
      <c r="H107" s="6">
        <f>IF(OR(D107="",G107&lt;=0),"",MAX(0,$B$3-D107))</f>
        <v/>
      </c>
      <c r="I107" s="6">
        <f>IF(H107="","",IF(H107=0,"Current",IF(H107&lt;=30,"1-30",IF(H107&lt;=60,"31-60",IF(H107&lt;=90,"61-90","90+")))))</f>
        <v/>
      </c>
      <c r="J107" s="7" t="n"/>
      <c r="K107" s="6" t="n"/>
      <c r="L107" s="6" t="n"/>
    </row>
    <row r="108">
      <c r="A108" s="6" t="n"/>
      <c r="B108" s="6" t="n"/>
      <c r="C108" s="7" t="n"/>
      <c r="D108" s="8">
        <f>IF(C108="","",C108+$E$3)</f>
        <v/>
      </c>
      <c r="E108" s="9" t="n"/>
      <c r="F108" s="9" t="n"/>
      <c r="G108" s="10">
        <f>IF(E108="","",E108-F108)</f>
        <v/>
      </c>
      <c r="H108" s="11">
        <f>IF(OR(D108="",G108&lt;=0),"",MAX(0,$B$3-D108))</f>
        <v/>
      </c>
      <c r="I108" s="11">
        <f>IF(H108="","",IF(H108=0,"Current",IF(H108&lt;=30,"1-30",IF(H108&lt;=60,"31-60",IF(H108&lt;=90,"61-90","90+")))))</f>
        <v/>
      </c>
      <c r="J108" s="8" t="n"/>
      <c r="K108" s="11" t="n"/>
      <c r="L108" s="11" t="n"/>
    </row>
    <row r="109">
      <c r="A109" s="6" t="n"/>
      <c r="B109" s="6" t="n"/>
      <c r="C109" s="7" t="n"/>
      <c r="D109" s="7">
        <f>IF(C109="","",C109+$E$3)</f>
        <v/>
      </c>
      <c r="E109" s="9" t="n"/>
      <c r="F109" s="9" t="n"/>
      <c r="G109" s="9">
        <f>IF(E109="","",E109-F109)</f>
        <v/>
      </c>
      <c r="H109" s="6">
        <f>IF(OR(D109="",G109&lt;=0),"",MAX(0,$B$3-D109))</f>
        <v/>
      </c>
      <c r="I109" s="6">
        <f>IF(H109="","",IF(H109=0,"Current",IF(H109&lt;=30,"1-30",IF(H109&lt;=60,"31-60",IF(H109&lt;=90,"61-90","90+")))))</f>
        <v/>
      </c>
      <c r="J109" s="7" t="n"/>
      <c r="K109" s="6" t="n"/>
      <c r="L109" s="6" t="n"/>
    </row>
    <row r="110">
      <c r="A110" s="6" t="n"/>
      <c r="B110" s="6" t="n"/>
      <c r="C110" s="7" t="n"/>
      <c r="D110" s="8">
        <f>IF(C110="","",C110+$E$3)</f>
        <v/>
      </c>
      <c r="E110" s="9" t="n"/>
      <c r="F110" s="9" t="n"/>
      <c r="G110" s="10">
        <f>IF(E110="","",E110-F110)</f>
        <v/>
      </c>
      <c r="H110" s="11">
        <f>IF(OR(D110="",G110&lt;=0),"",MAX(0,$B$3-D110))</f>
        <v/>
      </c>
      <c r="I110" s="11">
        <f>IF(H110="","",IF(H110=0,"Current",IF(H110&lt;=30,"1-30",IF(H110&lt;=60,"31-60",IF(H110&lt;=90,"61-90","90+")))))</f>
        <v/>
      </c>
      <c r="J110" s="8" t="n"/>
      <c r="K110" s="11" t="n"/>
      <c r="L110" s="11" t="n"/>
    </row>
    <row r="111">
      <c r="A111" s="6" t="n"/>
      <c r="B111" s="6" t="n"/>
      <c r="C111" s="7" t="n"/>
      <c r="D111" s="7">
        <f>IF(C111="","",C111+$E$3)</f>
        <v/>
      </c>
      <c r="E111" s="9" t="n"/>
      <c r="F111" s="9" t="n"/>
      <c r="G111" s="9">
        <f>IF(E111="","",E111-F111)</f>
        <v/>
      </c>
      <c r="H111" s="6">
        <f>IF(OR(D111="",G111&lt;=0),"",MAX(0,$B$3-D111))</f>
        <v/>
      </c>
      <c r="I111" s="6">
        <f>IF(H111="","",IF(H111=0,"Current",IF(H111&lt;=30,"1-30",IF(H111&lt;=60,"31-60",IF(H111&lt;=90,"61-90","90+")))))</f>
        <v/>
      </c>
      <c r="J111" s="7" t="n"/>
      <c r="K111" s="6" t="n"/>
      <c r="L111" s="6" t="n"/>
    </row>
    <row r="112">
      <c r="A112" s="6" t="n"/>
      <c r="B112" s="6" t="n"/>
      <c r="C112" s="7" t="n"/>
      <c r="D112" s="8">
        <f>IF(C112="","",C112+$E$3)</f>
        <v/>
      </c>
      <c r="E112" s="9" t="n"/>
      <c r="F112" s="9" t="n"/>
      <c r="G112" s="10">
        <f>IF(E112="","",E112-F112)</f>
        <v/>
      </c>
      <c r="H112" s="11">
        <f>IF(OR(D112="",G112&lt;=0),"",MAX(0,$B$3-D112))</f>
        <v/>
      </c>
      <c r="I112" s="11">
        <f>IF(H112="","",IF(H112=0,"Current",IF(H112&lt;=30,"1-30",IF(H112&lt;=60,"31-60",IF(H112&lt;=90,"61-90","90+")))))</f>
        <v/>
      </c>
      <c r="J112" s="8" t="n"/>
      <c r="K112" s="11" t="n"/>
      <c r="L112" s="11" t="n"/>
    </row>
    <row r="113">
      <c r="A113" s="6" t="n"/>
      <c r="B113" s="6" t="n"/>
      <c r="C113" s="7" t="n"/>
      <c r="D113" s="7">
        <f>IF(C113="","",C113+$E$3)</f>
        <v/>
      </c>
      <c r="E113" s="9" t="n"/>
      <c r="F113" s="9" t="n"/>
      <c r="G113" s="9">
        <f>IF(E113="","",E113-F113)</f>
        <v/>
      </c>
      <c r="H113" s="6">
        <f>IF(OR(D113="",G113&lt;=0),"",MAX(0,$B$3-D113))</f>
        <v/>
      </c>
      <c r="I113" s="6">
        <f>IF(H113="","",IF(H113=0,"Current",IF(H113&lt;=30,"1-30",IF(H113&lt;=60,"31-60",IF(H113&lt;=90,"61-90","90+")))))</f>
        <v/>
      </c>
      <c r="J113" s="7" t="n"/>
      <c r="K113" s="6" t="n"/>
      <c r="L113" s="6" t="n"/>
    </row>
    <row r="114">
      <c r="A114" s="6" t="n"/>
      <c r="B114" s="6" t="n"/>
      <c r="C114" s="7" t="n"/>
      <c r="D114" s="8">
        <f>IF(C114="","",C114+$E$3)</f>
        <v/>
      </c>
      <c r="E114" s="9" t="n"/>
      <c r="F114" s="9" t="n"/>
      <c r="G114" s="10">
        <f>IF(E114="","",E114-F114)</f>
        <v/>
      </c>
      <c r="H114" s="11">
        <f>IF(OR(D114="",G114&lt;=0),"",MAX(0,$B$3-D114))</f>
        <v/>
      </c>
      <c r="I114" s="11">
        <f>IF(H114="","",IF(H114=0,"Current",IF(H114&lt;=30,"1-30",IF(H114&lt;=60,"31-60",IF(H114&lt;=90,"61-90","90+")))))</f>
        <v/>
      </c>
      <c r="J114" s="8" t="n"/>
      <c r="K114" s="11" t="n"/>
      <c r="L114" s="11" t="n"/>
    </row>
    <row r="115">
      <c r="A115" s="6" t="n"/>
      <c r="B115" s="6" t="n"/>
      <c r="C115" s="7" t="n"/>
      <c r="D115" s="7">
        <f>IF(C115="","",C115+$E$3)</f>
        <v/>
      </c>
      <c r="E115" s="9" t="n"/>
      <c r="F115" s="9" t="n"/>
      <c r="G115" s="9">
        <f>IF(E115="","",E115-F115)</f>
        <v/>
      </c>
      <c r="H115" s="6">
        <f>IF(OR(D115="",G115&lt;=0),"",MAX(0,$B$3-D115))</f>
        <v/>
      </c>
      <c r="I115" s="6">
        <f>IF(H115="","",IF(H115=0,"Current",IF(H115&lt;=30,"1-30",IF(H115&lt;=60,"31-60",IF(H115&lt;=90,"61-90","90+")))))</f>
        <v/>
      </c>
      <c r="J115" s="7" t="n"/>
      <c r="K115" s="6" t="n"/>
      <c r="L115" s="6" t="n"/>
    </row>
    <row r="116">
      <c r="A116" s="6" t="n"/>
      <c r="B116" s="6" t="n"/>
      <c r="C116" s="7" t="n"/>
      <c r="D116" s="8">
        <f>IF(C116="","",C116+$E$3)</f>
        <v/>
      </c>
      <c r="E116" s="9" t="n"/>
      <c r="F116" s="9" t="n"/>
      <c r="G116" s="10">
        <f>IF(E116="","",E116-F116)</f>
        <v/>
      </c>
      <c r="H116" s="11">
        <f>IF(OR(D116="",G116&lt;=0),"",MAX(0,$B$3-D116))</f>
        <v/>
      </c>
      <c r="I116" s="11">
        <f>IF(H116="","",IF(H116=0,"Current",IF(H116&lt;=30,"1-30",IF(H116&lt;=60,"31-60",IF(H116&lt;=90,"61-90","90+")))))</f>
        <v/>
      </c>
      <c r="J116" s="8" t="n"/>
      <c r="K116" s="11" t="n"/>
      <c r="L116" s="11" t="n"/>
    </row>
    <row r="117">
      <c r="A117" s="6" t="n"/>
      <c r="B117" s="6" t="n"/>
      <c r="C117" s="7" t="n"/>
      <c r="D117" s="7">
        <f>IF(C117="","",C117+$E$3)</f>
        <v/>
      </c>
      <c r="E117" s="9" t="n"/>
      <c r="F117" s="9" t="n"/>
      <c r="G117" s="9">
        <f>IF(E117="","",E117-F117)</f>
        <v/>
      </c>
      <c r="H117" s="6">
        <f>IF(OR(D117="",G117&lt;=0),"",MAX(0,$B$3-D117))</f>
        <v/>
      </c>
      <c r="I117" s="6">
        <f>IF(H117="","",IF(H117=0,"Current",IF(H117&lt;=30,"1-30",IF(H117&lt;=60,"31-60",IF(H117&lt;=90,"61-90","90+")))))</f>
        <v/>
      </c>
      <c r="J117" s="7" t="n"/>
      <c r="K117" s="6" t="n"/>
      <c r="L117" s="6" t="n"/>
    </row>
    <row r="118">
      <c r="A118" s="6" t="n"/>
      <c r="B118" s="6" t="n"/>
      <c r="C118" s="7" t="n"/>
      <c r="D118" s="8">
        <f>IF(C118="","",C118+$E$3)</f>
        <v/>
      </c>
      <c r="E118" s="9" t="n"/>
      <c r="F118" s="9" t="n"/>
      <c r="G118" s="10">
        <f>IF(E118="","",E118-F118)</f>
        <v/>
      </c>
      <c r="H118" s="11">
        <f>IF(OR(D118="",G118&lt;=0),"",MAX(0,$B$3-D118))</f>
        <v/>
      </c>
      <c r="I118" s="11">
        <f>IF(H118="","",IF(H118=0,"Current",IF(H118&lt;=30,"1-30",IF(H118&lt;=60,"31-60",IF(H118&lt;=90,"61-90","90+")))))</f>
        <v/>
      </c>
      <c r="J118" s="8" t="n"/>
      <c r="K118" s="11" t="n"/>
      <c r="L118" s="11" t="n"/>
    </row>
    <row r="119">
      <c r="A119" s="6" t="n"/>
      <c r="B119" s="6" t="n"/>
      <c r="C119" s="7" t="n"/>
      <c r="D119" s="7">
        <f>IF(C119="","",C119+$E$3)</f>
        <v/>
      </c>
      <c r="E119" s="9" t="n"/>
      <c r="F119" s="9" t="n"/>
      <c r="G119" s="9">
        <f>IF(E119="","",E119-F119)</f>
        <v/>
      </c>
      <c r="H119" s="6">
        <f>IF(OR(D119="",G119&lt;=0),"",MAX(0,$B$3-D119))</f>
        <v/>
      </c>
      <c r="I119" s="6">
        <f>IF(H119="","",IF(H119=0,"Current",IF(H119&lt;=30,"1-30",IF(H119&lt;=60,"31-60",IF(H119&lt;=90,"61-90","90+")))))</f>
        <v/>
      </c>
      <c r="J119" s="7" t="n"/>
      <c r="K119" s="6" t="n"/>
      <c r="L119" s="6" t="n"/>
    </row>
    <row r="120">
      <c r="A120" s="6" t="n"/>
      <c r="B120" s="6" t="n"/>
      <c r="C120" s="7" t="n"/>
      <c r="D120" s="8">
        <f>IF(C120="","",C120+$E$3)</f>
        <v/>
      </c>
      <c r="E120" s="9" t="n"/>
      <c r="F120" s="9" t="n"/>
      <c r="G120" s="10">
        <f>IF(E120="","",E120-F120)</f>
        <v/>
      </c>
      <c r="H120" s="11">
        <f>IF(OR(D120="",G120&lt;=0),"",MAX(0,$B$3-D120))</f>
        <v/>
      </c>
      <c r="I120" s="11">
        <f>IF(H120="","",IF(H120=0,"Current",IF(H120&lt;=30,"1-30",IF(H120&lt;=60,"31-60",IF(H120&lt;=90,"61-90","90+")))))</f>
        <v/>
      </c>
      <c r="J120" s="8" t="n"/>
      <c r="K120" s="11" t="n"/>
      <c r="L120" s="11" t="n"/>
    </row>
    <row r="121">
      <c r="A121" s="6" t="n"/>
      <c r="B121" s="6" t="n"/>
      <c r="C121" s="7" t="n"/>
      <c r="D121" s="7">
        <f>IF(C121="","",C121+$E$3)</f>
        <v/>
      </c>
      <c r="E121" s="9" t="n"/>
      <c r="F121" s="9" t="n"/>
      <c r="G121" s="9">
        <f>IF(E121="","",E121-F121)</f>
        <v/>
      </c>
      <c r="H121" s="6">
        <f>IF(OR(D121="",G121&lt;=0),"",MAX(0,$B$3-D121))</f>
        <v/>
      </c>
      <c r="I121" s="6">
        <f>IF(H121="","",IF(H121=0,"Current",IF(H121&lt;=30,"1-30",IF(H121&lt;=60,"31-60",IF(H121&lt;=90,"61-90","90+")))))</f>
        <v/>
      </c>
      <c r="J121" s="7" t="n"/>
      <c r="K121" s="6" t="n"/>
      <c r="L121" s="6" t="n"/>
    </row>
    <row r="122">
      <c r="A122" s="6" t="n"/>
      <c r="B122" s="6" t="n"/>
      <c r="C122" s="7" t="n"/>
      <c r="D122" s="8">
        <f>IF(C122="","",C122+$E$3)</f>
        <v/>
      </c>
      <c r="E122" s="9" t="n"/>
      <c r="F122" s="9" t="n"/>
      <c r="G122" s="10">
        <f>IF(E122="","",E122-F122)</f>
        <v/>
      </c>
      <c r="H122" s="11">
        <f>IF(OR(D122="",G122&lt;=0),"",MAX(0,$B$3-D122))</f>
        <v/>
      </c>
      <c r="I122" s="11">
        <f>IF(H122="","",IF(H122=0,"Current",IF(H122&lt;=30,"1-30",IF(H122&lt;=60,"31-60",IF(H122&lt;=90,"61-90","90+")))))</f>
        <v/>
      </c>
      <c r="J122" s="8" t="n"/>
      <c r="K122" s="11" t="n"/>
      <c r="L122" s="11" t="n"/>
    </row>
    <row r="123">
      <c r="A123" s="6" t="n"/>
      <c r="B123" s="6" t="n"/>
      <c r="C123" s="7" t="n"/>
      <c r="D123" s="7">
        <f>IF(C123="","",C123+$E$3)</f>
        <v/>
      </c>
      <c r="E123" s="9" t="n"/>
      <c r="F123" s="9" t="n"/>
      <c r="G123" s="9">
        <f>IF(E123="","",E123-F123)</f>
        <v/>
      </c>
      <c r="H123" s="6">
        <f>IF(OR(D123="",G123&lt;=0),"",MAX(0,$B$3-D123))</f>
        <v/>
      </c>
      <c r="I123" s="6">
        <f>IF(H123="","",IF(H123=0,"Current",IF(H123&lt;=30,"1-30",IF(H123&lt;=60,"31-60",IF(H123&lt;=90,"61-90","90+")))))</f>
        <v/>
      </c>
      <c r="J123" s="7" t="n"/>
      <c r="K123" s="6" t="n"/>
      <c r="L123" s="6" t="n"/>
    </row>
    <row r="124">
      <c r="A124" s="6" t="n"/>
      <c r="B124" s="6" t="n"/>
      <c r="C124" s="7" t="n"/>
      <c r="D124" s="8">
        <f>IF(C124="","",C124+$E$3)</f>
        <v/>
      </c>
      <c r="E124" s="9" t="n"/>
      <c r="F124" s="9" t="n"/>
      <c r="G124" s="10">
        <f>IF(E124="","",E124-F124)</f>
        <v/>
      </c>
      <c r="H124" s="11">
        <f>IF(OR(D124="",G124&lt;=0),"",MAX(0,$B$3-D124))</f>
        <v/>
      </c>
      <c r="I124" s="11">
        <f>IF(H124="","",IF(H124=0,"Current",IF(H124&lt;=30,"1-30",IF(H124&lt;=60,"31-60",IF(H124&lt;=90,"61-90","90+")))))</f>
        <v/>
      </c>
      <c r="J124" s="8" t="n"/>
      <c r="K124" s="11" t="n"/>
      <c r="L124" s="11" t="n"/>
    </row>
    <row r="125">
      <c r="A125" s="6" t="n"/>
      <c r="B125" s="6" t="n"/>
      <c r="C125" s="7" t="n"/>
      <c r="D125" s="7">
        <f>IF(C125="","",C125+$E$3)</f>
        <v/>
      </c>
      <c r="E125" s="9" t="n"/>
      <c r="F125" s="9" t="n"/>
      <c r="G125" s="9">
        <f>IF(E125="","",E125-F125)</f>
        <v/>
      </c>
      <c r="H125" s="6">
        <f>IF(OR(D125="",G125&lt;=0),"",MAX(0,$B$3-D125))</f>
        <v/>
      </c>
      <c r="I125" s="6">
        <f>IF(H125="","",IF(H125=0,"Current",IF(H125&lt;=30,"1-30",IF(H125&lt;=60,"31-60",IF(H125&lt;=90,"61-90","90+")))))</f>
        <v/>
      </c>
      <c r="J125" s="7" t="n"/>
      <c r="K125" s="6" t="n"/>
      <c r="L125" s="6" t="n"/>
    </row>
    <row r="126">
      <c r="A126" s="6" t="n"/>
      <c r="B126" s="6" t="n"/>
      <c r="C126" s="7" t="n"/>
      <c r="D126" s="8">
        <f>IF(C126="","",C126+$E$3)</f>
        <v/>
      </c>
      <c r="E126" s="9" t="n"/>
      <c r="F126" s="9" t="n"/>
      <c r="G126" s="10">
        <f>IF(E126="","",E126-F126)</f>
        <v/>
      </c>
      <c r="H126" s="11">
        <f>IF(OR(D126="",G126&lt;=0),"",MAX(0,$B$3-D126))</f>
        <v/>
      </c>
      <c r="I126" s="11">
        <f>IF(H126="","",IF(H126=0,"Current",IF(H126&lt;=30,"1-30",IF(H126&lt;=60,"31-60",IF(H126&lt;=90,"61-90","90+")))))</f>
        <v/>
      </c>
      <c r="J126" s="8" t="n"/>
      <c r="K126" s="11" t="n"/>
      <c r="L126" s="11" t="n"/>
    </row>
    <row r="127">
      <c r="A127" s="6" t="n"/>
      <c r="B127" s="6" t="n"/>
      <c r="C127" s="7" t="n"/>
      <c r="D127" s="7">
        <f>IF(C127="","",C127+$E$3)</f>
        <v/>
      </c>
      <c r="E127" s="9" t="n"/>
      <c r="F127" s="9" t="n"/>
      <c r="G127" s="9">
        <f>IF(E127="","",E127-F127)</f>
        <v/>
      </c>
      <c r="H127" s="6">
        <f>IF(OR(D127="",G127&lt;=0),"",MAX(0,$B$3-D127))</f>
        <v/>
      </c>
      <c r="I127" s="6">
        <f>IF(H127="","",IF(H127=0,"Current",IF(H127&lt;=30,"1-30",IF(H127&lt;=60,"31-60",IF(H127&lt;=90,"61-90","90+")))))</f>
        <v/>
      </c>
      <c r="J127" s="7" t="n"/>
      <c r="K127" s="6" t="n"/>
      <c r="L127" s="6" t="n"/>
    </row>
    <row r="128">
      <c r="A128" s="6" t="n"/>
      <c r="B128" s="6" t="n"/>
      <c r="C128" s="7" t="n"/>
      <c r="D128" s="8">
        <f>IF(C128="","",C128+$E$3)</f>
        <v/>
      </c>
      <c r="E128" s="9" t="n"/>
      <c r="F128" s="9" t="n"/>
      <c r="G128" s="10">
        <f>IF(E128="","",E128-F128)</f>
        <v/>
      </c>
      <c r="H128" s="11">
        <f>IF(OR(D128="",G128&lt;=0),"",MAX(0,$B$3-D128))</f>
        <v/>
      </c>
      <c r="I128" s="11">
        <f>IF(H128="","",IF(H128=0,"Current",IF(H128&lt;=30,"1-30",IF(H128&lt;=60,"31-60",IF(H128&lt;=90,"61-90","90+")))))</f>
        <v/>
      </c>
      <c r="J128" s="8" t="n"/>
      <c r="K128" s="11" t="n"/>
      <c r="L128" s="11" t="n"/>
    </row>
    <row r="129">
      <c r="A129" s="6" t="n"/>
      <c r="B129" s="6" t="n"/>
      <c r="C129" s="7" t="n"/>
      <c r="D129" s="7">
        <f>IF(C129="","",C129+$E$3)</f>
        <v/>
      </c>
      <c r="E129" s="9" t="n"/>
      <c r="F129" s="9" t="n"/>
      <c r="G129" s="9">
        <f>IF(E129="","",E129-F129)</f>
        <v/>
      </c>
      <c r="H129" s="6">
        <f>IF(OR(D129="",G129&lt;=0),"",MAX(0,$B$3-D129))</f>
        <v/>
      </c>
      <c r="I129" s="6">
        <f>IF(H129="","",IF(H129=0,"Current",IF(H129&lt;=30,"1-30",IF(H129&lt;=60,"31-60",IF(H129&lt;=90,"61-90","90+")))))</f>
        <v/>
      </c>
      <c r="J129" s="7" t="n"/>
      <c r="K129" s="6" t="n"/>
      <c r="L129" s="6" t="n"/>
    </row>
    <row r="130">
      <c r="A130" s="6" t="n"/>
      <c r="B130" s="6" t="n"/>
      <c r="C130" s="7" t="n"/>
      <c r="D130" s="8">
        <f>IF(C130="","",C130+$E$3)</f>
        <v/>
      </c>
      <c r="E130" s="9" t="n"/>
      <c r="F130" s="9" t="n"/>
      <c r="G130" s="10">
        <f>IF(E130="","",E130-F130)</f>
        <v/>
      </c>
      <c r="H130" s="11">
        <f>IF(OR(D130="",G130&lt;=0),"",MAX(0,$B$3-D130))</f>
        <v/>
      </c>
      <c r="I130" s="11">
        <f>IF(H130="","",IF(H130=0,"Current",IF(H130&lt;=30,"1-30",IF(H130&lt;=60,"31-60",IF(H130&lt;=90,"61-90","90+")))))</f>
        <v/>
      </c>
      <c r="J130" s="8" t="n"/>
      <c r="K130" s="11" t="n"/>
      <c r="L130" s="11" t="n"/>
    </row>
    <row r="131">
      <c r="A131" s="6" t="n"/>
      <c r="B131" s="6" t="n"/>
      <c r="C131" s="7" t="n"/>
      <c r="D131" s="7">
        <f>IF(C131="","",C131+$E$3)</f>
        <v/>
      </c>
      <c r="E131" s="9" t="n"/>
      <c r="F131" s="9" t="n"/>
      <c r="G131" s="9">
        <f>IF(E131="","",E131-F131)</f>
        <v/>
      </c>
      <c r="H131" s="6">
        <f>IF(OR(D131="",G131&lt;=0),"",MAX(0,$B$3-D131))</f>
        <v/>
      </c>
      <c r="I131" s="6">
        <f>IF(H131="","",IF(H131=0,"Current",IF(H131&lt;=30,"1-30",IF(H131&lt;=60,"31-60",IF(H131&lt;=90,"61-90","90+")))))</f>
        <v/>
      </c>
      <c r="J131" s="7" t="n"/>
      <c r="K131" s="6" t="n"/>
      <c r="L131" s="6" t="n"/>
    </row>
    <row r="132">
      <c r="A132" s="6" t="n"/>
      <c r="B132" s="6" t="n"/>
      <c r="C132" s="7" t="n"/>
      <c r="D132" s="8">
        <f>IF(C132="","",C132+$E$3)</f>
        <v/>
      </c>
      <c r="E132" s="9" t="n"/>
      <c r="F132" s="9" t="n"/>
      <c r="G132" s="10">
        <f>IF(E132="","",E132-F132)</f>
        <v/>
      </c>
      <c r="H132" s="11">
        <f>IF(OR(D132="",G132&lt;=0),"",MAX(0,$B$3-D132))</f>
        <v/>
      </c>
      <c r="I132" s="11">
        <f>IF(H132="","",IF(H132=0,"Current",IF(H132&lt;=30,"1-30",IF(H132&lt;=60,"31-60",IF(H132&lt;=90,"61-90","90+")))))</f>
        <v/>
      </c>
      <c r="J132" s="8" t="n"/>
      <c r="K132" s="11" t="n"/>
      <c r="L132" s="11" t="n"/>
    </row>
    <row r="133">
      <c r="A133" s="6" t="n"/>
      <c r="B133" s="6" t="n"/>
      <c r="C133" s="7" t="n"/>
      <c r="D133" s="7">
        <f>IF(C133="","",C133+$E$3)</f>
        <v/>
      </c>
      <c r="E133" s="9" t="n"/>
      <c r="F133" s="9" t="n"/>
      <c r="G133" s="9">
        <f>IF(E133="","",E133-F133)</f>
        <v/>
      </c>
      <c r="H133" s="6">
        <f>IF(OR(D133="",G133&lt;=0),"",MAX(0,$B$3-D133))</f>
        <v/>
      </c>
      <c r="I133" s="6">
        <f>IF(H133="","",IF(H133=0,"Current",IF(H133&lt;=30,"1-30",IF(H133&lt;=60,"31-60",IF(H133&lt;=90,"61-90","90+")))))</f>
        <v/>
      </c>
      <c r="J133" s="7" t="n"/>
      <c r="K133" s="6" t="n"/>
      <c r="L133" s="6" t="n"/>
    </row>
    <row r="134">
      <c r="A134" s="6" t="n"/>
      <c r="B134" s="6" t="n"/>
      <c r="C134" s="7" t="n"/>
      <c r="D134" s="8">
        <f>IF(C134="","",C134+$E$3)</f>
        <v/>
      </c>
      <c r="E134" s="9" t="n"/>
      <c r="F134" s="9" t="n"/>
      <c r="G134" s="10">
        <f>IF(E134="","",E134-F134)</f>
        <v/>
      </c>
      <c r="H134" s="11">
        <f>IF(OR(D134="",G134&lt;=0),"",MAX(0,$B$3-D134))</f>
        <v/>
      </c>
      <c r="I134" s="11">
        <f>IF(H134="","",IF(H134=0,"Current",IF(H134&lt;=30,"1-30",IF(H134&lt;=60,"31-60",IF(H134&lt;=90,"61-90","90+")))))</f>
        <v/>
      </c>
      <c r="J134" s="8" t="n"/>
      <c r="K134" s="11" t="n"/>
      <c r="L134" s="11" t="n"/>
    </row>
    <row r="135">
      <c r="A135" s="6" t="n"/>
      <c r="B135" s="6" t="n"/>
      <c r="C135" s="7" t="n"/>
      <c r="D135" s="7">
        <f>IF(C135="","",C135+$E$3)</f>
        <v/>
      </c>
      <c r="E135" s="9" t="n"/>
      <c r="F135" s="9" t="n"/>
      <c r="G135" s="9">
        <f>IF(E135="","",E135-F135)</f>
        <v/>
      </c>
      <c r="H135" s="6">
        <f>IF(OR(D135="",G135&lt;=0),"",MAX(0,$B$3-D135))</f>
        <v/>
      </c>
      <c r="I135" s="6">
        <f>IF(H135="","",IF(H135=0,"Current",IF(H135&lt;=30,"1-30",IF(H135&lt;=60,"31-60",IF(H135&lt;=90,"61-90","90+")))))</f>
        <v/>
      </c>
      <c r="J135" s="7" t="n"/>
      <c r="K135" s="6" t="n"/>
      <c r="L135" s="6" t="n"/>
    </row>
    <row r="136">
      <c r="A136" s="6" t="n"/>
      <c r="B136" s="6" t="n"/>
      <c r="C136" s="7" t="n"/>
      <c r="D136" s="8">
        <f>IF(C136="","",C136+$E$3)</f>
        <v/>
      </c>
      <c r="E136" s="9" t="n"/>
      <c r="F136" s="9" t="n"/>
      <c r="G136" s="10">
        <f>IF(E136="","",E136-F136)</f>
        <v/>
      </c>
      <c r="H136" s="11">
        <f>IF(OR(D136="",G136&lt;=0),"",MAX(0,$B$3-D136))</f>
        <v/>
      </c>
      <c r="I136" s="11">
        <f>IF(H136="","",IF(H136=0,"Current",IF(H136&lt;=30,"1-30",IF(H136&lt;=60,"31-60",IF(H136&lt;=90,"61-90","90+")))))</f>
        <v/>
      </c>
      <c r="J136" s="8" t="n"/>
      <c r="K136" s="11" t="n"/>
      <c r="L136" s="11" t="n"/>
    </row>
    <row r="137">
      <c r="A137" s="6" t="n"/>
      <c r="B137" s="6" t="n"/>
      <c r="C137" s="7" t="n"/>
      <c r="D137" s="7">
        <f>IF(C137="","",C137+$E$3)</f>
        <v/>
      </c>
      <c r="E137" s="9" t="n"/>
      <c r="F137" s="9" t="n"/>
      <c r="G137" s="9">
        <f>IF(E137="","",E137-F137)</f>
        <v/>
      </c>
      <c r="H137" s="6">
        <f>IF(OR(D137="",G137&lt;=0),"",MAX(0,$B$3-D137))</f>
        <v/>
      </c>
      <c r="I137" s="6">
        <f>IF(H137="","",IF(H137=0,"Current",IF(H137&lt;=30,"1-30",IF(H137&lt;=60,"31-60",IF(H137&lt;=90,"61-90","90+")))))</f>
        <v/>
      </c>
      <c r="J137" s="7" t="n"/>
      <c r="K137" s="6" t="n"/>
      <c r="L137" s="6" t="n"/>
    </row>
    <row r="138">
      <c r="A138" s="6" t="n"/>
      <c r="B138" s="6" t="n"/>
      <c r="C138" s="7" t="n"/>
      <c r="D138" s="8">
        <f>IF(C138="","",C138+$E$3)</f>
        <v/>
      </c>
      <c r="E138" s="9" t="n"/>
      <c r="F138" s="9" t="n"/>
      <c r="G138" s="10">
        <f>IF(E138="","",E138-F138)</f>
        <v/>
      </c>
      <c r="H138" s="11">
        <f>IF(OR(D138="",G138&lt;=0),"",MAX(0,$B$3-D138))</f>
        <v/>
      </c>
      <c r="I138" s="11">
        <f>IF(H138="","",IF(H138=0,"Current",IF(H138&lt;=30,"1-30",IF(H138&lt;=60,"31-60",IF(H138&lt;=90,"61-90","90+")))))</f>
        <v/>
      </c>
      <c r="J138" s="8" t="n"/>
      <c r="K138" s="11" t="n"/>
      <c r="L138" s="11" t="n"/>
    </row>
    <row r="139">
      <c r="A139" s="6" t="n"/>
      <c r="B139" s="6" t="n"/>
      <c r="C139" s="7" t="n"/>
      <c r="D139" s="7">
        <f>IF(C139="","",C139+$E$3)</f>
        <v/>
      </c>
      <c r="E139" s="9" t="n"/>
      <c r="F139" s="9" t="n"/>
      <c r="G139" s="9">
        <f>IF(E139="","",E139-F139)</f>
        <v/>
      </c>
      <c r="H139" s="6">
        <f>IF(OR(D139="",G139&lt;=0),"",MAX(0,$B$3-D139))</f>
        <v/>
      </c>
      <c r="I139" s="6">
        <f>IF(H139="","",IF(H139=0,"Current",IF(H139&lt;=30,"1-30",IF(H139&lt;=60,"31-60",IF(H139&lt;=90,"61-90","90+")))))</f>
        <v/>
      </c>
      <c r="J139" s="7" t="n"/>
      <c r="K139" s="6" t="n"/>
      <c r="L139" s="6" t="n"/>
    </row>
    <row r="140">
      <c r="A140" s="6" t="n"/>
      <c r="B140" s="6" t="n"/>
      <c r="C140" s="7" t="n"/>
      <c r="D140" s="8">
        <f>IF(C140="","",C140+$E$3)</f>
        <v/>
      </c>
      <c r="E140" s="9" t="n"/>
      <c r="F140" s="9" t="n"/>
      <c r="G140" s="10">
        <f>IF(E140="","",E140-F140)</f>
        <v/>
      </c>
      <c r="H140" s="11">
        <f>IF(OR(D140="",G140&lt;=0),"",MAX(0,$B$3-D140))</f>
        <v/>
      </c>
      <c r="I140" s="11">
        <f>IF(H140="","",IF(H140=0,"Current",IF(H140&lt;=30,"1-30",IF(H140&lt;=60,"31-60",IF(H140&lt;=90,"61-90","90+")))))</f>
        <v/>
      </c>
      <c r="J140" s="8" t="n"/>
      <c r="K140" s="11" t="n"/>
      <c r="L140" s="11" t="n"/>
    </row>
    <row r="141">
      <c r="A141" s="6" t="n"/>
      <c r="B141" s="6" t="n"/>
      <c r="C141" s="7" t="n"/>
      <c r="D141" s="7">
        <f>IF(C141="","",C141+$E$3)</f>
        <v/>
      </c>
      <c r="E141" s="9" t="n"/>
      <c r="F141" s="9" t="n"/>
      <c r="G141" s="9">
        <f>IF(E141="","",E141-F141)</f>
        <v/>
      </c>
      <c r="H141" s="6">
        <f>IF(OR(D141="",G141&lt;=0),"",MAX(0,$B$3-D141))</f>
        <v/>
      </c>
      <c r="I141" s="6">
        <f>IF(H141="","",IF(H141=0,"Current",IF(H141&lt;=30,"1-30",IF(H141&lt;=60,"31-60",IF(H141&lt;=90,"61-90","90+")))))</f>
        <v/>
      </c>
      <c r="J141" s="7" t="n"/>
      <c r="K141" s="6" t="n"/>
      <c r="L141" s="6" t="n"/>
    </row>
    <row r="142">
      <c r="A142" s="6" t="n"/>
      <c r="B142" s="6" t="n"/>
      <c r="C142" s="7" t="n"/>
      <c r="D142" s="8">
        <f>IF(C142="","",C142+$E$3)</f>
        <v/>
      </c>
      <c r="E142" s="9" t="n"/>
      <c r="F142" s="9" t="n"/>
      <c r="G142" s="10">
        <f>IF(E142="","",E142-F142)</f>
        <v/>
      </c>
      <c r="H142" s="11">
        <f>IF(OR(D142="",G142&lt;=0),"",MAX(0,$B$3-D142))</f>
        <v/>
      </c>
      <c r="I142" s="11">
        <f>IF(H142="","",IF(H142=0,"Current",IF(H142&lt;=30,"1-30",IF(H142&lt;=60,"31-60",IF(H142&lt;=90,"61-90","90+")))))</f>
        <v/>
      </c>
      <c r="J142" s="8" t="n"/>
      <c r="K142" s="11" t="n"/>
      <c r="L142" s="11" t="n"/>
    </row>
    <row r="143">
      <c r="A143" s="6" t="n"/>
      <c r="B143" s="6" t="n"/>
      <c r="C143" s="7" t="n"/>
      <c r="D143" s="7">
        <f>IF(C143="","",C143+$E$3)</f>
        <v/>
      </c>
      <c r="E143" s="9" t="n"/>
      <c r="F143" s="9" t="n"/>
      <c r="G143" s="9">
        <f>IF(E143="","",E143-F143)</f>
        <v/>
      </c>
      <c r="H143" s="6">
        <f>IF(OR(D143="",G143&lt;=0),"",MAX(0,$B$3-D143))</f>
        <v/>
      </c>
      <c r="I143" s="6">
        <f>IF(H143="","",IF(H143=0,"Current",IF(H143&lt;=30,"1-30",IF(H143&lt;=60,"31-60",IF(H143&lt;=90,"61-90","90+")))))</f>
        <v/>
      </c>
      <c r="J143" s="7" t="n"/>
      <c r="K143" s="6" t="n"/>
      <c r="L143" s="6" t="n"/>
    </row>
    <row r="144">
      <c r="A144" s="6" t="n"/>
      <c r="B144" s="6" t="n"/>
      <c r="C144" s="7" t="n"/>
      <c r="D144" s="8">
        <f>IF(C144="","",C144+$E$3)</f>
        <v/>
      </c>
      <c r="E144" s="9" t="n"/>
      <c r="F144" s="9" t="n"/>
      <c r="G144" s="10">
        <f>IF(E144="","",E144-F144)</f>
        <v/>
      </c>
      <c r="H144" s="11">
        <f>IF(OR(D144="",G144&lt;=0),"",MAX(0,$B$3-D144))</f>
        <v/>
      </c>
      <c r="I144" s="11">
        <f>IF(H144="","",IF(H144=0,"Current",IF(H144&lt;=30,"1-30",IF(H144&lt;=60,"31-60",IF(H144&lt;=90,"61-90","90+")))))</f>
        <v/>
      </c>
      <c r="J144" s="8" t="n"/>
      <c r="K144" s="11" t="n"/>
      <c r="L144" s="11" t="n"/>
    </row>
    <row r="145">
      <c r="A145" s="6" t="n"/>
      <c r="B145" s="6" t="n"/>
      <c r="C145" s="7" t="n"/>
      <c r="D145" s="7">
        <f>IF(C145="","",C145+$E$3)</f>
        <v/>
      </c>
      <c r="E145" s="9" t="n"/>
      <c r="F145" s="9" t="n"/>
      <c r="G145" s="9">
        <f>IF(E145="","",E145-F145)</f>
        <v/>
      </c>
      <c r="H145" s="6">
        <f>IF(OR(D145="",G145&lt;=0),"",MAX(0,$B$3-D145))</f>
        <v/>
      </c>
      <c r="I145" s="6">
        <f>IF(H145="","",IF(H145=0,"Current",IF(H145&lt;=30,"1-30",IF(H145&lt;=60,"31-60",IF(H145&lt;=90,"61-90","90+")))))</f>
        <v/>
      </c>
      <c r="J145" s="7" t="n"/>
      <c r="K145" s="6" t="n"/>
      <c r="L145" s="6" t="n"/>
    </row>
    <row r="146">
      <c r="A146" s="6" t="n"/>
      <c r="B146" s="6" t="n"/>
      <c r="C146" s="7" t="n"/>
      <c r="D146" s="8">
        <f>IF(C146="","",C146+$E$3)</f>
        <v/>
      </c>
      <c r="E146" s="9" t="n"/>
      <c r="F146" s="9" t="n"/>
      <c r="G146" s="10">
        <f>IF(E146="","",E146-F146)</f>
        <v/>
      </c>
      <c r="H146" s="11">
        <f>IF(OR(D146="",G146&lt;=0),"",MAX(0,$B$3-D146))</f>
        <v/>
      </c>
      <c r="I146" s="11">
        <f>IF(H146="","",IF(H146=0,"Current",IF(H146&lt;=30,"1-30",IF(H146&lt;=60,"31-60",IF(H146&lt;=90,"61-90","90+")))))</f>
        <v/>
      </c>
      <c r="J146" s="8" t="n"/>
      <c r="K146" s="11" t="n"/>
      <c r="L146" s="11" t="n"/>
    </row>
    <row r="147">
      <c r="A147" s="6" t="n"/>
      <c r="B147" s="6" t="n"/>
      <c r="C147" s="7" t="n"/>
      <c r="D147" s="7">
        <f>IF(C147="","",C147+$E$3)</f>
        <v/>
      </c>
      <c r="E147" s="9" t="n"/>
      <c r="F147" s="9" t="n"/>
      <c r="G147" s="9">
        <f>IF(E147="","",E147-F147)</f>
        <v/>
      </c>
      <c r="H147" s="6">
        <f>IF(OR(D147="",G147&lt;=0),"",MAX(0,$B$3-D147))</f>
        <v/>
      </c>
      <c r="I147" s="6">
        <f>IF(H147="","",IF(H147=0,"Current",IF(H147&lt;=30,"1-30",IF(H147&lt;=60,"31-60",IF(H147&lt;=90,"61-90","90+")))))</f>
        <v/>
      </c>
      <c r="J147" s="7" t="n"/>
      <c r="K147" s="6" t="n"/>
      <c r="L147" s="6" t="n"/>
    </row>
    <row r="148">
      <c r="A148" s="6" t="n"/>
      <c r="B148" s="6" t="n"/>
      <c r="C148" s="7" t="n"/>
      <c r="D148" s="8">
        <f>IF(C148="","",C148+$E$3)</f>
        <v/>
      </c>
      <c r="E148" s="9" t="n"/>
      <c r="F148" s="9" t="n"/>
      <c r="G148" s="10">
        <f>IF(E148="","",E148-F148)</f>
        <v/>
      </c>
      <c r="H148" s="11">
        <f>IF(OR(D148="",G148&lt;=0),"",MAX(0,$B$3-D148))</f>
        <v/>
      </c>
      <c r="I148" s="11">
        <f>IF(H148="","",IF(H148=0,"Current",IF(H148&lt;=30,"1-30",IF(H148&lt;=60,"31-60",IF(H148&lt;=90,"61-90","90+")))))</f>
        <v/>
      </c>
      <c r="J148" s="8" t="n"/>
      <c r="K148" s="11" t="n"/>
      <c r="L148" s="11" t="n"/>
    </row>
    <row r="149">
      <c r="A149" s="6" t="n"/>
      <c r="B149" s="6" t="n"/>
      <c r="C149" s="7" t="n"/>
      <c r="D149" s="7">
        <f>IF(C149="","",C149+$E$3)</f>
        <v/>
      </c>
      <c r="E149" s="9" t="n"/>
      <c r="F149" s="9" t="n"/>
      <c r="G149" s="9">
        <f>IF(E149="","",E149-F149)</f>
        <v/>
      </c>
      <c r="H149" s="6">
        <f>IF(OR(D149="",G149&lt;=0),"",MAX(0,$B$3-D149))</f>
        <v/>
      </c>
      <c r="I149" s="6">
        <f>IF(H149="","",IF(H149=0,"Current",IF(H149&lt;=30,"1-30",IF(H149&lt;=60,"31-60",IF(H149&lt;=90,"61-90","90+")))))</f>
        <v/>
      </c>
      <c r="J149" s="7" t="n"/>
      <c r="K149" s="6" t="n"/>
      <c r="L149" s="6" t="n"/>
    </row>
    <row r="150">
      <c r="A150" s="6" t="n"/>
      <c r="B150" s="6" t="n"/>
      <c r="C150" s="7" t="n"/>
      <c r="D150" s="8">
        <f>IF(C150="","",C150+$E$3)</f>
        <v/>
      </c>
      <c r="E150" s="9" t="n"/>
      <c r="F150" s="9" t="n"/>
      <c r="G150" s="10">
        <f>IF(E150="","",E150-F150)</f>
        <v/>
      </c>
      <c r="H150" s="11">
        <f>IF(OR(D150="",G150&lt;=0),"",MAX(0,$B$3-D150))</f>
        <v/>
      </c>
      <c r="I150" s="11">
        <f>IF(H150="","",IF(H150=0,"Current",IF(H150&lt;=30,"1-30",IF(H150&lt;=60,"31-60",IF(H150&lt;=90,"61-90","90+")))))</f>
        <v/>
      </c>
      <c r="J150" s="8" t="n"/>
      <c r="K150" s="11" t="n"/>
      <c r="L150" s="11" t="n"/>
    </row>
    <row r="151">
      <c r="A151" s="6" t="n"/>
      <c r="B151" s="6" t="n"/>
      <c r="C151" s="7" t="n"/>
      <c r="D151" s="7">
        <f>IF(C151="","",C151+$E$3)</f>
        <v/>
      </c>
      <c r="E151" s="9" t="n"/>
      <c r="F151" s="9" t="n"/>
      <c r="G151" s="9">
        <f>IF(E151="","",E151-F151)</f>
        <v/>
      </c>
      <c r="H151" s="6">
        <f>IF(OR(D151="",G151&lt;=0),"",MAX(0,$B$3-D151))</f>
        <v/>
      </c>
      <c r="I151" s="6">
        <f>IF(H151="","",IF(H151=0,"Current",IF(H151&lt;=30,"1-30",IF(H151&lt;=60,"31-60",IF(H151&lt;=90,"61-90","90+")))))</f>
        <v/>
      </c>
      <c r="J151" s="7" t="n"/>
      <c r="K151" s="6" t="n"/>
      <c r="L151" s="6" t="n"/>
    </row>
    <row r="152">
      <c r="A152" s="6" t="n"/>
      <c r="B152" s="6" t="n"/>
      <c r="C152" s="7" t="n"/>
      <c r="D152" s="8">
        <f>IF(C152="","",C152+$E$3)</f>
        <v/>
      </c>
      <c r="E152" s="9" t="n"/>
      <c r="F152" s="9" t="n"/>
      <c r="G152" s="10">
        <f>IF(E152="","",E152-F152)</f>
        <v/>
      </c>
      <c r="H152" s="11">
        <f>IF(OR(D152="",G152&lt;=0),"",MAX(0,$B$3-D152))</f>
        <v/>
      </c>
      <c r="I152" s="11">
        <f>IF(H152="","",IF(H152=0,"Current",IF(H152&lt;=30,"1-30",IF(H152&lt;=60,"31-60",IF(H152&lt;=90,"61-90","90+")))))</f>
        <v/>
      </c>
      <c r="J152" s="8" t="n"/>
      <c r="K152" s="11" t="n"/>
      <c r="L152" s="11" t="n"/>
    </row>
    <row r="153">
      <c r="A153" s="6" t="n"/>
      <c r="B153" s="6" t="n"/>
      <c r="C153" s="7" t="n"/>
      <c r="D153" s="7">
        <f>IF(C153="","",C153+$E$3)</f>
        <v/>
      </c>
      <c r="E153" s="9" t="n"/>
      <c r="F153" s="9" t="n"/>
      <c r="G153" s="9">
        <f>IF(E153="","",E153-F153)</f>
        <v/>
      </c>
      <c r="H153" s="6">
        <f>IF(OR(D153="",G153&lt;=0),"",MAX(0,$B$3-D153))</f>
        <v/>
      </c>
      <c r="I153" s="6">
        <f>IF(H153="","",IF(H153=0,"Current",IF(H153&lt;=30,"1-30",IF(H153&lt;=60,"31-60",IF(H153&lt;=90,"61-90","90+")))))</f>
        <v/>
      </c>
      <c r="J153" s="7" t="n"/>
      <c r="K153" s="6" t="n"/>
      <c r="L153" s="6" t="n"/>
    </row>
    <row r="154">
      <c r="A154" s="6" t="n"/>
      <c r="B154" s="6" t="n"/>
      <c r="C154" s="7" t="n"/>
      <c r="D154" s="8">
        <f>IF(C154="","",C154+$E$3)</f>
        <v/>
      </c>
      <c r="E154" s="9" t="n"/>
      <c r="F154" s="9" t="n"/>
      <c r="G154" s="10">
        <f>IF(E154="","",E154-F154)</f>
        <v/>
      </c>
      <c r="H154" s="11">
        <f>IF(OR(D154="",G154&lt;=0),"",MAX(0,$B$3-D154))</f>
        <v/>
      </c>
      <c r="I154" s="11">
        <f>IF(H154="","",IF(H154=0,"Current",IF(H154&lt;=30,"1-30",IF(H154&lt;=60,"31-60",IF(H154&lt;=90,"61-90","90+")))))</f>
        <v/>
      </c>
      <c r="J154" s="8" t="n"/>
      <c r="K154" s="11" t="n"/>
      <c r="L154" s="11" t="n"/>
    </row>
    <row r="155">
      <c r="A155" s="6" t="n"/>
      <c r="B155" s="6" t="n"/>
      <c r="C155" s="7" t="n"/>
      <c r="D155" s="7">
        <f>IF(C155="","",C155+$E$3)</f>
        <v/>
      </c>
      <c r="E155" s="9" t="n"/>
      <c r="F155" s="9" t="n"/>
      <c r="G155" s="9">
        <f>IF(E155="","",E155-F155)</f>
        <v/>
      </c>
      <c r="H155" s="6">
        <f>IF(OR(D155="",G155&lt;=0),"",MAX(0,$B$3-D155))</f>
        <v/>
      </c>
      <c r="I155" s="6">
        <f>IF(H155="","",IF(H155=0,"Current",IF(H155&lt;=30,"1-30",IF(H155&lt;=60,"31-60",IF(H155&lt;=90,"61-90","90+")))))</f>
        <v/>
      </c>
      <c r="J155" s="7" t="n"/>
      <c r="K155" s="6" t="n"/>
      <c r="L155" s="6" t="n"/>
    </row>
    <row r="156">
      <c r="A156" s="6" t="n"/>
      <c r="B156" s="6" t="n"/>
      <c r="C156" s="7" t="n"/>
      <c r="D156" s="8">
        <f>IF(C156="","",C156+$E$3)</f>
        <v/>
      </c>
      <c r="E156" s="9" t="n"/>
      <c r="F156" s="9" t="n"/>
      <c r="G156" s="10">
        <f>IF(E156="","",E156-F156)</f>
        <v/>
      </c>
      <c r="H156" s="11">
        <f>IF(OR(D156="",G156&lt;=0),"",MAX(0,$B$3-D156))</f>
        <v/>
      </c>
      <c r="I156" s="11">
        <f>IF(H156="","",IF(H156=0,"Current",IF(H156&lt;=30,"1-30",IF(H156&lt;=60,"31-60",IF(H156&lt;=90,"61-90","90+")))))</f>
        <v/>
      </c>
      <c r="J156" s="8" t="n"/>
      <c r="K156" s="11" t="n"/>
      <c r="L156" s="11" t="n"/>
    </row>
    <row r="157">
      <c r="A157" s="6" t="n"/>
      <c r="B157" s="6" t="n"/>
      <c r="C157" s="7" t="n"/>
      <c r="D157" s="7">
        <f>IF(C157="","",C157+$E$3)</f>
        <v/>
      </c>
      <c r="E157" s="9" t="n"/>
      <c r="F157" s="9" t="n"/>
      <c r="G157" s="9">
        <f>IF(E157="","",E157-F157)</f>
        <v/>
      </c>
      <c r="H157" s="6">
        <f>IF(OR(D157="",G157&lt;=0),"",MAX(0,$B$3-D157))</f>
        <v/>
      </c>
      <c r="I157" s="6">
        <f>IF(H157="","",IF(H157=0,"Current",IF(H157&lt;=30,"1-30",IF(H157&lt;=60,"31-60",IF(H157&lt;=90,"61-90","90+")))))</f>
        <v/>
      </c>
      <c r="J157" s="7" t="n"/>
      <c r="K157" s="6" t="n"/>
      <c r="L157" s="6" t="n"/>
    </row>
    <row r="158">
      <c r="A158" s="6" t="n"/>
      <c r="B158" s="6" t="n"/>
      <c r="C158" s="7" t="n"/>
      <c r="D158" s="8">
        <f>IF(C158="","",C158+$E$3)</f>
        <v/>
      </c>
      <c r="E158" s="9" t="n"/>
      <c r="F158" s="9" t="n"/>
      <c r="G158" s="10">
        <f>IF(E158="","",E158-F158)</f>
        <v/>
      </c>
      <c r="H158" s="11">
        <f>IF(OR(D158="",G158&lt;=0),"",MAX(0,$B$3-D158))</f>
        <v/>
      </c>
      <c r="I158" s="11">
        <f>IF(H158="","",IF(H158=0,"Current",IF(H158&lt;=30,"1-30",IF(H158&lt;=60,"31-60",IF(H158&lt;=90,"61-90","90+")))))</f>
        <v/>
      </c>
      <c r="J158" s="8" t="n"/>
      <c r="K158" s="11" t="n"/>
      <c r="L158" s="11" t="n"/>
    </row>
    <row r="159">
      <c r="A159" s="6" t="n"/>
      <c r="B159" s="6" t="n"/>
      <c r="C159" s="7" t="n"/>
      <c r="D159" s="7">
        <f>IF(C159="","",C159+$E$3)</f>
        <v/>
      </c>
      <c r="E159" s="9" t="n"/>
      <c r="F159" s="9" t="n"/>
      <c r="G159" s="9">
        <f>IF(E159="","",E159-F159)</f>
        <v/>
      </c>
      <c r="H159" s="6">
        <f>IF(OR(D159="",G159&lt;=0),"",MAX(0,$B$3-D159))</f>
        <v/>
      </c>
      <c r="I159" s="6">
        <f>IF(H159="","",IF(H159=0,"Current",IF(H159&lt;=30,"1-30",IF(H159&lt;=60,"31-60",IF(H159&lt;=90,"61-90","90+")))))</f>
        <v/>
      </c>
      <c r="J159" s="7" t="n"/>
      <c r="K159" s="6" t="n"/>
      <c r="L159" s="6" t="n"/>
    </row>
    <row r="160">
      <c r="A160" s="6" t="n"/>
      <c r="B160" s="6" t="n"/>
      <c r="C160" s="7" t="n"/>
      <c r="D160" s="8">
        <f>IF(C160="","",C160+$E$3)</f>
        <v/>
      </c>
      <c r="E160" s="9" t="n"/>
      <c r="F160" s="9" t="n"/>
      <c r="G160" s="10">
        <f>IF(E160="","",E160-F160)</f>
        <v/>
      </c>
      <c r="H160" s="11">
        <f>IF(OR(D160="",G160&lt;=0),"",MAX(0,$B$3-D160))</f>
        <v/>
      </c>
      <c r="I160" s="11">
        <f>IF(H160="","",IF(H160=0,"Current",IF(H160&lt;=30,"1-30",IF(H160&lt;=60,"31-60",IF(H160&lt;=90,"61-90","90+")))))</f>
        <v/>
      </c>
      <c r="J160" s="8" t="n"/>
      <c r="K160" s="11" t="n"/>
      <c r="L160" s="11" t="n"/>
    </row>
    <row r="161">
      <c r="A161" s="6" t="n"/>
      <c r="B161" s="6" t="n"/>
      <c r="C161" s="7" t="n"/>
      <c r="D161" s="7">
        <f>IF(C161="","",C161+$E$3)</f>
        <v/>
      </c>
      <c r="E161" s="9" t="n"/>
      <c r="F161" s="9" t="n"/>
      <c r="G161" s="9">
        <f>IF(E161="","",E161-F161)</f>
        <v/>
      </c>
      <c r="H161" s="6">
        <f>IF(OR(D161="",G161&lt;=0),"",MAX(0,$B$3-D161))</f>
        <v/>
      </c>
      <c r="I161" s="6">
        <f>IF(H161="","",IF(H161=0,"Current",IF(H161&lt;=30,"1-30",IF(H161&lt;=60,"31-60",IF(H161&lt;=90,"61-90","90+")))))</f>
        <v/>
      </c>
      <c r="J161" s="7" t="n"/>
      <c r="K161" s="6" t="n"/>
      <c r="L161" s="6" t="n"/>
    </row>
    <row r="162">
      <c r="A162" s="6" t="n"/>
      <c r="B162" s="6" t="n"/>
      <c r="C162" s="7" t="n"/>
      <c r="D162" s="8">
        <f>IF(C162="","",C162+$E$3)</f>
        <v/>
      </c>
      <c r="E162" s="9" t="n"/>
      <c r="F162" s="9" t="n"/>
      <c r="G162" s="10">
        <f>IF(E162="","",E162-F162)</f>
        <v/>
      </c>
      <c r="H162" s="11">
        <f>IF(OR(D162="",G162&lt;=0),"",MAX(0,$B$3-D162))</f>
        <v/>
      </c>
      <c r="I162" s="11">
        <f>IF(H162="","",IF(H162=0,"Current",IF(H162&lt;=30,"1-30",IF(H162&lt;=60,"31-60",IF(H162&lt;=90,"61-90","90+")))))</f>
        <v/>
      </c>
      <c r="J162" s="8" t="n"/>
      <c r="K162" s="11" t="n"/>
      <c r="L162" s="11" t="n"/>
    </row>
    <row r="163">
      <c r="A163" s="6" t="n"/>
      <c r="B163" s="6" t="n"/>
      <c r="C163" s="7" t="n"/>
      <c r="D163" s="7">
        <f>IF(C163="","",C163+$E$3)</f>
        <v/>
      </c>
      <c r="E163" s="9" t="n"/>
      <c r="F163" s="9" t="n"/>
      <c r="G163" s="9">
        <f>IF(E163="","",E163-F163)</f>
        <v/>
      </c>
      <c r="H163" s="6">
        <f>IF(OR(D163="",G163&lt;=0),"",MAX(0,$B$3-D163))</f>
        <v/>
      </c>
      <c r="I163" s="6">
        <f>IF(H163="","",IF(H163=0,"Current",IF(H163&lt;=30,"1-30",IF(H163&lt;=60,"31-60",IF(H163&lt;=90,"61-90","90+")))))</f>
        <v/>
      </c>
      <c r="J163" s="7" t="n"/>
      <c r="K163" s="6" t="n"/>
      <c r="L163" s="6" t="n"/>
    </row>
    <row r="164">
      <c r="A164" s="6" t="n"/>
      <c r="B164" s="6" t="n"/>
      <c r="C164" s="7" t="n"/>
      <c r="D164" s="8">
        <f>IF(C164="","",C164+$E$3)</f>
        <v/>
      </c>
      <c r="E164" s="9" t="n"/>
      <c r="F164" s="9" t="n"/>
      <c r="G164" s="10">
        <f>IF(E164="","",E164-F164)</f>
        <v/>
      </c>
      <c r="H164" s="11">
        <f>IF(OR(D164="",G164&lt;=0),"",MAX(0,$B$3-D164))</f>
        <v/>
      </c>
      <c r="I164" s="11">
        <f>IF(H164="","",IF(H164=0,"Current",IF(H164&lt;=30,"1-30",IF(H164&lt;=60,"31-60",IF(H164&lt;=90,"61-90","90+")))))</f>
        <v/>
      </c>
      <c r="J164" s="8" t="n"/>
      <c r="K164" s="11" t="n"/>
      <c r="L164" s="11" t="n"/>
    </row>
    <row r="165">
      <c r="A165" s="6" t="n"/>
      <c r="B165" s="6" t="n"/>
      <c r="C165" s="7" t="n"/>
      <c r="D165" s="7">
        <f>IF(C165="","",C165+$E$3)</f>
        <v/>
      </c>
      <c r="E165" s="9" t="n"/>
      <c r="F165" s="9" t="n"/>
      <c r="G165" s="9">
        <f>IF(E165="","",E165-F165)</f>
        <v/>
      </c>
      <c r="H165" s="6">
        <f>IF(OR(D165="",G165&lt;=0),"",MAX(0,$B$3-D165))</f>
        <v/>
      </c>
      <c r="I165" s="6">
        <f>IF(H165="","",IF(H165=0,"Current",IF(H165&lt;=30,"1-30",IF(H165&lt;=60,"31-60",IF(H165&lt;=90,"61-90","90+")))))</f>
        <v/>
      </c>
      <c r="J165" s="7" t="n"/>
      <c r="K165" s="6" t="n"/>
      <c r="L165" s="6" t="n"/>
    </row>
    <row r="166">
      <c r="A166" s="6" t="n"/>
      <c r="B166" s="6" t="n"/>
      <c r="C166" s="7" t="n"/>
      <c r="D166" s="8">
        <f>IF(C166="","",C166+$E$3)</f>
        <v/>
      </c>
      <c r="E166" s="9" t="n"/>
      <c r="F166" s="9" t="n"/>
      <c r="G166" s="10">
        <f>IF(E166="","",E166-F166)</f>
        <v/>
      </c>
      <c r="H166" s="11">
        <f>IF(OR(D166="",G166&lt;=0),"",MAX(0,$B$3-D166))</f>
        <v/>
      </c>
      <c r="I166" s="11">
        <f>IF(H166="","",IF(H166=0,"Current",IF(H166&lt;=30,"1-30",IF(H166&lt;=60,"31-60",IF(H166&lt;=90,"61-90","90+")))))</f>
        <v/>
      </c>
      <c r="J166" s="8" t="n"/>
      <c r="K166" s="11" t="n"/>
      <c r="L166" s="11" t="n"/>
    </row>
    <row r="167">
      <c r="A167" s="6" t="n"/>
      <c r="B167" s="6" t="n"/>
      <c r="C167" s="7" t="n"/>
      <c r="D167" s="7">
        <f>IF(C167="","",C167+$E$3)</f>
        <v/>
      </c>
      <c r="E167" s="9" t="n"/>
      <c r="F167" s="9" t="n"/>
      <c r="G167" s="9">
        <f>IF(E167="","",E167-F167)</f>
        <v/>
      </c>
      <c r="H167" s="6">
        <f>IF(OR(D167="",G167&lt;=0),"",MAX(0,$B$3-D167))</f>
        <v/>
      </c>
      <c r="I167" s="6">
        <f>IF(H167="","",IF(H167=0,"Current",IF(H167&lt;=30,"1-30",IF(H167&lt;=60,"31-60",IF(H167&lt;=90,"61-90","90+")))))</f>
        <v/>
      </c>
      <c r="J167" s="7" t="n"/>
      <c r="K167" s="6" t="n"/>
      <c r="L167" s="6" t="n"/>
    </row>
    <row r="168">
      <c r="A168" s="6" t="n"/>
      <c r="B168" s="6" t="n"/>
      <c r="C168" s="7" t="n"/>
      <c r="D168" s="8">
        <f>IF(C168="","",C168+$E$3)</f>
        <v/>
      </c>
      <c r="E168" s="9" t="n"/>
      <c r="F168" s="9" t="n"/>
      <c r="G168" s="10">
        <f>IF(E168="","",E168-F168)</f>
        <v/>
      </c>
      <c r="H168" s="11">
        <f>IF(OR(D168="",G168&lt;=0),"",MAX(0,$B$3-D168))</f>
        <v/>
      </c>
      <c r="I168" s="11">
        <f>IF(H168="","",IF(H168=0,"Current",IF(H168&lt;=30,"1-30",IF(H168&lt;=60,"31-60",IF(H168&lt;=90,"61-90","90+")))))</f>
        <v/>
      </c>
      <c r="J168" s="8" t="n"/>
      <c r="K168" s="11" t="n"/>
      <c r="L168" s="11" t="n"/>
    </row>
    <row r="169">
      <c r="A169" s="6" t="n"/>
      <c r="B169" s="6" t="n"/>
      <c r="C169" s="7" t="n"/>
      <c r="D169" s="7">
        <f>IF(C169="","",C169+$E$3)</f>
        <v/>
      </c>
      <c r="E169" s="9" t="n"/>
      <c r="F169" s="9" t="n"/>
      <c r="G169" s="9">
        <f>IF(E169="","",E169-F169)</f>
        <v/>
      </c>
      <c r="H169" s="6">
        <f>IF(OR(D169="",G169&lt;=0),"",MAX(0,$B$3-D169))</f>
        <v/>
      </c>
      <c r="I169" s="6">
        <f>IF(H169="","",IF(H169=0,"Current",IF(H169&lt;=30,"1-30",IF(H169&lt;=60,"31-60",IF(H169&lt;=90,"61-90","90+")))))</f>
        <v/>
      </c>
      <c r="J169" s="7" t="n"/>
      <c r="K169" s="6" t="n"/>
      <c r="L169" s="6" t="n"/>
    </row>
    <row r="170">
      <c r="A170" s="6" t="n"/>
      <c r="B170" s="6" t="n"/>
      <c r="C170" s="7" t="n"/>
      <c r="D170" s="8">
        <f>IF(C170="","",C170+$E$3)</f>
        <v/>
      </c>
      <c r="E170" s="9" t="n"/>
      <c r="F170" s="9" t="n"/>
      <c r="G170" s="10">
        <f>IF(E170="","",E170-F170)</f>
        <v/>
      </c>
      <c r="H170" s="11">
        <f>IF(OR(D170="",G170&lt;=0),"",MAX(0,$B$3-D170))</f>
        <v/>
      </c>
      <c r="I170" s="11">
        <f>IF(H170="","",IF(H170=0,"Current",IF(H170&lt;=30,"1-30",IF(H170&lt;=60,"31-60",IF(H170&lt;=90,"61-90","90+")))))</f>
        <v/>
      </c>
      <c r="J170" s="8" t="n"/>
      <c r="K170" s="11" t="n"/>
      <c r="L170" s="11" t="n"/>
    </row>
    <row r="171">
      <c r="A171" s="6" t="n"/>
      <c r="B171" s="6" t="n"/>
      <c r="C171" s="7" t="n"/>
      <c r="D171" s="7">
        <f>IF(C171="","",C171+$E$3)</f>
        <v/>
      </c>
      <c r="E171" s="9" t="n"/>
      <c r="F171" s="9" t="n"/>
      <c r="G171" s="9">
        <f>IF(E171="","",E171-F171)</f>
        <v/>
      </c>
      <c r="H171" s="6">
        <f>IF(OR(D171="",G171&lt;=0),"",MAX(0,$B$3-D171))</f>
        <v/>
      </c>
      <c r="I171" s="6">
        <f>IF(H171="","",IF(H171=0,"Current",IF(H171&lt;=30,"1-30",IF(H171&lt;=60,"31-60",IF(H171&lt;=90,"61-90","90+")))))</f>
        <v/>
      </c>
      <c r="J171" s="7" t="n"/>
      <c r="K171" s="6" t="n"/>
      <c r="L171" s="6" t="n"/>
    </row>
    <row r="172">
      <c r="A172" s="6" t="n"/>
      <c r="B172" s="6" t="n"/>
      <c r="C172" s="7" t="n"/>
      <c r="D172" s="8">
        <f>IF(C172="","",C172+$E$3)</f>
        <v/>
      </c>
      <c r="E172" s="9" t="n"/>
      <c r="F172" s="9" t="n"/>
      <c r="G172" s="10">
        <f>IF(E172="","",E172-F172)</f>
        <v/>
      </c>
      <c r="H172" s="11">
        <f>IF(OR(D172="",G172&lt;=0),"",MAX(0,$B$3-D172))</f>
        <v/>
      </c>
      <c r="I172" s="11">
        <f>IF(H172="","",IF(H172=0,"Current",IF(H172&lt;=30,"1-30",IF(H172&lt;=60,"31-60",IF(H172&lt;=90,"61-90","90+")))))</f>
        <v/>
      </c>
      <c r="J172" s="8" t="n"/>
      <c r="K172" s="11" t="n"/>
      <c r="L172" s="11" t="n"/>
    </row>
    <row r="173">
      <c r="A173" s="6" t="n"/>
      <c r="B173" s="6" t="n"/>
      <c r="C173" s="7" t="n"/>
      <c r="D173" s="7">
        <f>IF(C173="","",C173+$E$3)</f>
        <v/>
      </c>
      <c r="E173" s="9" t="n"/>
      <c r="F173" s="9" t="n"/>
      <c r="G173" s="9">
        <f>IF(E173="","",E173-F173)</f>
        <v/>
      </c>
      <c r="H173" s="6">
        <f>IF(OR(D173="",G173&lt;=0),"",MAX(0,$B$3-D173))</f>
        <v/>
      </c>
      <c r="I173" s="6">
        <f>IF(H173="","",IF(H173=0,"Current",IF(H173&lt;=30,"1-30",IF(H173&lt;=60,"31-60",IF(H173&lt;=90,"61-90","90+")))))</f>
        <v/>
      </c>
      <c r="J173" s="7" t="n"/>
      <c r="K173" s="6" t="n"/>
      <c r="L173" s="6" t="n"/>
    </row>
    <row r="174">
      <c r="A174" s="6" t="n"/>
      <c r="B174" s="6" t="n"/>
      <c r="C174" s="7" t="n"/>
      <c r="D174" s="8">
        <f>IF(C174="","",C174+$E$3)</f>
        <v/>
      </c>
      <c r="E174" s="9" t="n"/>
      <c r="F174" s="9" t="n"/>
      <c r="G174" s="10">
        <f>IF(E174="","",E174-F174)</f>
        <v/>
      </c>
      <c r="H174" s="11">
        <f>IF(OR(D174="",G174&lt;=0),"",MAX(0,$B$3-D174))</f>
        <v/>
      </c>
      <c r="I174" s="11">
        <f>IF(H174="","",IF(H174=0,"Current",IF(H174&lt;=30,"1-30",IF(H174&lt;=60,"31-60",IF(H174&lt;=90,"61-90","90+")))))</f>
        <v/>
      </c>
      <c r="J174" s="8" t="n"/>
      <c r="K174" s="11" t="n"/>
      <c r="L174" s="11" t="n"/>
    </row>
    <row r="175">
      <c r="A175" s="6" t="n"/>
      <c r="B175" s="6" t="n"/>
      <c r="C175" s="7" t="n"/>
      <c r="D175" s="7">
        <f>IF(C175="","",C175+$E$3)</f>
        <v/>
      </c>
      <c r="E175" s="9" t="n"/>
      <c r="F175" s="9" t="n"/>
      <c r="G175" s="9">
        <f>IF(E175="","",E175-F175)</f>
        <v/>
      </c>
      <c r="H175" s="6">
        <f>IF(OR(D175="",G175&lt;=0),"",MAX(0,$B$3-D175))</f>
        <v/>
      </c>
      <c r="I175" s="6">
        <f>IF(H175="","",IF(H175=0,"Current",IF(H175&lt;=30,"1-30",IF(H175&lt;=60,"31-60",IF(H175&lt;=90,"61-90","90+")))))</f>
        <v/>
      </c>
      <c r="J175" s="7" t="n"/>
      <c r="K175" s="6" t="n"/>
      <c r="L175" s="6" t="n"/>
    </row>
    <row r="176">
      <c r="A176" s="6" t="n"/>
      <c r="B176" s="6" t="n"/>
      <c r="C176" s="7" t="n"/>
      <c r="D176" s="8">
        <f>IF(C176="","",C176+$E$3)</f>
        <v/>
      </c>
      <c r="E176" s="9" t="n"/>
      <c r="F176" s="9" t="n"/>
      <c r="G176" s="10">
        <f>IF(E176="","",E176-F176)</f>
        <v/>
      </c>
      <c r="H176" s="11">
        <f>IF(OR(D176="",G176&lt;=0),"",MAX(0,$B$3-D176))</f>
        <v/>
      </c>
      <c r="I176" s="11">
        <f>IF(H176="","",IF(H176=0,"Current",IF(H176&lt;=30,"1-30",IF(H176&lt;=60,"31-60",IF(H176&lt;=90,"61-90","90+")))))</f>
        <v/>
      </c>
      <c r="J176" s="8" t="n"/>
      <c r="K176" s="11" t="n"/>
      <c r="L176" s="11" t="n"/>
    </row>
    <row r="177">
      <c r="A177" s="6" t="n"/>
      <c r="B177" s="6" t="n"/>
      <c r="C177" s="7" t="n"/>
      <c r="D177" s="7">
        <f>IF(C177="","",C177+$E$3)</f>
        <v/>
      </c>
      <c r="E177" s="9" t="n"/>
      <c r="F177" s="9" t="n"/>
      <c r="G177" s="9">
        <f>IF(E177="","",E177-F177)</f>
        <v/>
      </c>
      <c r="H177" s="6">
        <f>IF(OR(D177="",G177&lt;=0),"",MAX(0,$B$3-D177))</f>
        <v/>
      </c>
      <c r="I177" s="6">
        <f>IF(H177="","",IF(H177=0,"Current",IF(H177&lt;=30,"1-30",IF(H177&lt;=60,"31-60",IF(H177&lt;=90,"61-90","90+")))))</f>
        <v/>
      </c>
      <c r="J177" s="7" t="n"/>
      <c r="K177" s="6" t="n"/>
      <c r="L177" s="6" t="n"/>
    </row>
    <row r="178">
      <c r="A178" s="6" t="n"/>
      <c r="B178" s="6" t="n"/>
      <c r="C178" s="7" t="n"/>
      <c r="D178" s="8">
        <f>IF(C178="","",C178+$E$3)</f>
        <v/>
      </c>
      <c r="E178" s="9" t="n"/>
      <c r="F178" s="9" t="n"/>
      <c r="G178" s="10">
        <f>IF(E178="","",E178-F178)</f>
        <v/>
      </c>
      <c r="H178" s="11">
        <f>IF(OR(D178="",G178&lt;=0),"",MAX(0,$B$3-D178))</f>
        <v/>
      </c>
      <c r="I178" s="11">
        <f>IF(H178="","",IF(H178=0,"Current",IF(H178&lt;=30,"1-30",IF(H178&lt;=60,"31-60",IF(H178&lt;=90,"61-90","90+")))))</f>
        <v/>
      </c>
      <c r="J178" s="8" t="n"/>
      <c r="K178" s="11" t="n"/>
      <c r="L178" s="11" t="n"/>
    </row>
    <row r="179">
      <c r="A179" s="6" t="n"/>
      <c r="B179" s="6" t="n"/>
      <c r="C179" s="7" t="n"/>
      <c r="D179" s="7">
        <f>IF(C179="","",C179+$E$3)</f>
        <v/>
      </c>
      <c r="E179" s="9" t="n"/>
      <c r="F179" s="9" t="n"/>
      <c r="G179" s="9">
        <f>IF(E179="","",E179-F179)</f>
        <v/>
      </c>
      <c r="H179" s="6">
        <f>IF(OR(D179="",G179&lt;=0),"",MAX(0,$B$3-D179))</f>
        <v/>
      </c>
      <c r="I179" s="6">
        <f>IF(H179="","",IF(H179=0,"Current",IF(H179&lt;=30,"1-30",IF(H179&lt;=60,"31-60",IF(H179&lt;=90,"61-90","90+")))))</f>
        <v/>
      </c>
      <c r="J179" s="7" t="n"/>
      <c r="K179" s="6" t="n"/>
      <c r="L179" s="6" t="n"/>
    </row>
    <row r="180">
      <c r="A180" s="6" t="n"/>
      <c r="B180" s="6" t="n"/>
      <c r="C180" s="7" t="n"/>
      <c r="D180" s="8">
        <f>IF(C180="","",C180+$E$3)</f>
        <v/>
      </c>
      <c r="E180" s="9" t="n"/>
      <c r="F180" s="9" t="n"/>
      <c r="G180" s="10">
        <f>IF(E180="","",E180-F180)</f>
        <v/>
      </c>
      <c r="H180" s="11">
        <f>IF(OR(D180="",G180&lt;=0),"",MAX(0,$B$3-D180))</f>
        <v/>
      </c>
      <c r="I180" s="11">
        <f>IF(H180="","",IF(H180=0,"Current",IF(H180&lt;=30,"1-30",IF(H180&lt;=60,"31-60",IF(H180&lt;=90,"61-90","90+")))))</f>
        <v/>
      </c>
      <c r="J180" s="8" t="n"/>
      <c r="K180" s="11" t="n"/>
      <c r="L180" s="11" t="n"/>
    </row>
    <row r="181">
      <c r="A181" s="6" t="n"/>
      <c r="B181" s="6" t="n"/>
      <c r="C181" s="7" t="n"/>
      <c r="D181" s="7">
        <f>IF(C181="","",C181+$E$3)</f>
        <v/>
      </c>
      <c r="E181" s="9" t="n"/>
      <c r="F181" s="9" t="n"/>
      <c r="G181" s="9">
        <f>IF(E181="","",E181-F181)</f>
        <v/>
      </c>
      <c r="H181" s="6">
        <f>IF(OR(D181="",G181&lt;=0),"",MAX(0,$B$3-D181))</f>
        <v/>
      </c>
      <c r="I181" s="6">
        <f>IF(H181="","",IF(H181=0,"Current",IF(H181&lt;=30,"1-30",IF(H181&lt;=60,"31-60",IF(H181&lt;=90,"61-90","90+")))))</f>
        <v/>
      </c>
      <c r="J181" s="7" t="n"/>
      <c r="K181" s="6" t="n"/>
      <c r="L181" s="6" t="n"/>
    </row>
    <row r="182">
      <c r="A182" s="6" t="n"/>
      <c r="B182" s="6" t="n"/>
      <c r="C182" s="7" t="n"/>
      <c r="D182" s="8">
        <f>IF(C182="","",C182+$E$3)</f>
        <v/>
      </c>
      <c r="E182" s="9" t="n"/>
      <c r="F182" s="9" t="n"/>
      <c r="G182" s="10">
        <f>IF(E182="","",E182-F182)</f>
        <v/>
      </c>
      <c r="H182" s="11">
        <f>IF(OR(D182="",G182&lt;=0),"",MAX(0,$B$3-D182))</f>
        <v/>
      </c>
      <c r="I182" s="11">
        <f>IF(H182="","",IF(H182=0,"Current",IF(H182&lt;=30,"1-30",IF(H182&lt;=60,"31-60",IF(H182&lt;=90,"61-90","90+")))))</f>
        <v/>
      </c>
      <c r="J182" s="8" t="n"/>
      <c r="K182" s="11" t="n"/>
      <c r="L182" s="11" t="n"/>
    </row>
    <row r="183">
      <c r="A183" s="6" t="n"/>
      <c r="B183" s="6" t="n"/>
      <c r="C183" s="7" t="n"/>
      <c r="D183" s="7">
        <f>IF(C183="","",C183+$E$3)</f>
        <v/>
      </c>
      <c r="E183" s="9" t="n"/>
      <c r="F183" s="9" t="n"/>
      <c r="G183" s="9">
        <f>IF(E183="","",E183-F183)</f>
        <v/>
      </c>
      <c r="H183" s="6">
        <f>IF(OR(D183="",G183&lt;=0),"",MAX(0,$B$3-D183))</f>
        <v/>
      </c>
      <c r="I183" s="6">
        <f>IF(H183="","",IF(H183=0,"Current",IF(H183&lt;=30,"1-30",IF(H183&lt;=60,"31-60",IF(H183&lt;=90,"61-90","90+")))))</f>
        <v/>
      </c>
      <c r="J183" s="7" t="n"/>
      <c r="K183" s="6" t="n"/>
      <c r="L183" s="6" t="n"/>
    </row>
    <row r="184">
      <c r="A184" s="6" t="n"/>
      <c r="B184" s="6" t="n"/>
      <c r="C184" s="7" t="n"/>
      <c r="D184" s="8">
        <f>IF(C184="","",C184+$E$3)</f>
        <v/>
      </c>
      <c r="E184" s="9" t="n"/>
      <c r="F184" s="9" t="n"/>
      <c r="G184" s="10">
        <f>IF(E184="","",E184-F184)</f>
        <v/>
      </c>
      <c r="H184" s="11">
        <f>IF(OR(D184="",G184&lt;=0),"",MAX(0,$B$3-D184))</f>
        <v/>
      </c>
      <c r="I184" s="11">
        <f>IF(H184="","",IF(H184=0,"Current",IF(H184&lt;=30,"1-30",IF(H184&lt;=60,"31-60",IF(H184&lt;=90,"61-90","90+")))))</f>
        <v/>
      </c>
      <c r="J184" s="8" t="n"/>
      <c r="K184" s="11" t="n"/>
      <c r="L184" s="11" t="n"/>
    </row>
    <row r="185">
      <c r="A185" s="6" t="n"/>
      <c r="B185" s="6" t="n"/>
      <c r="C185" s="7" t="n"/>
      <c r="D185" s="7">
        <f>IF(C185="","",C185+$E$3)</f>
        <v/>
      </c>
      <c r="E185" s="9" t="n"/>
      <c r="F185" s="9" t="n"/>
      <c r="G185" s="9">
        <f>IF(E185="","",E185-F185)</f>
        <v/>
      </c>
      <c r="H185" s="6">
        <f>IF(OR(D185="",G185&lt;=0),"",MAX(0,$B$3-D185))</f>
        <v/>
      </c>
      <c r="I185" s="6">
        <f>IF(H185="","",IF(H185=0,"Current",IF(H185&lt;=30,"1-30",IF(H185&lt;=60,"31-60",IF(H185&lt;=90,"61-90","90+")))))</f>
        <v/>
      </c>
      <c r="J185" s="7" t="n"/>
      <c r="K185" s="6" t="n"/>
      <c r="L185" s="6" t="n"/>
    </row>
    <row r="186">
      <c r="A186" s="6" t="n"/>
      <c r="B186" s="6" t="n"/>
      <c r="C186" s="7" t="n"/>
      <c r="D186" s="8">
        <f>IF(C186="","",C186+$E$3)</f>
        <v/>
      </c>
      <c r="E186" s="9" t="n"/>
      <c r="F186" s="9" t="n"/>
      <c r="G186" s="10">
        <f>IF(E186="","",E186-F186)</f>
        <v/>
      </c>
      <c r="H186" s="11">
        <f>IF(OR(D186="",G186&lt;=0),"",MAX(0,$B$3-D186))</f>
        <v/>
      </c>
      <c r="I186" s="11">
        <f>IF(H186="","",IF(H186=0,"Current",IF(H186&lt;=30,"1-30",IF(H186&lt;=60,"31-60",IF(H186&lt;=90,"61-90","90+")))))</f>
        <v/>
      </c>
      <c r="J186" s="8" t="n"/>
      <c r="K186" s="11" t="n"/>
      <c r="L186" s="11" t="n"/>
    </row>
    <row r="187">
      <c r="A187" s="6" t="n"/>
      <c r="B187" s="6" t="n"/>
      <c r="C187" s="7" t="n"/>
      <c r="D187" s="7">
        <f>IF(C187="","",C187+$E$3)</f>
        <v/>
      </c>
      <c r="E187" s="9" t="n"/>
      <c r="F187" s="9" t="n"/>
      <c r="G187" s="9">
        <f>IF(E187="","",E187-F187)</f>
        <v/>
      </c>
      <c r="H187" s="6">
        <f>IF(OR(D187="",G187&lt;=0),"",MAX(0,$B$3-D187))</f>
        <v/>
      </c>
      <c r="I187" s="6">
        <f>IF(H187="","",IF(H187=0,"Current",IF(H187&lt;=30,"1-30",IF(H187&lt;=60,"31-60",IF(H187&lt;=90,"61-90","90+")))))</f>
        <v/>
      </c>
      <c r="J187" s="7" t="n"/>
      <c r="K187" s="6" t="n"/>
      <c r="L187" s="6" t="n"/>
    </row>
    <row r="188">
      <c r="A188" s="6" t="n"/>
      <c r="B188" s="6" t="n"/>
      <c r="C188" s="7" t="n"/>
      <c r="D188" s="8">
        <f>IF(C188="","",C188+$E$3)</f>
        <v/>
      </c>
      <c r="E188" s="9" t="n"/>
      <c r="F188" s="9" t="n"/>
      <c r="G188" s="10">
        <f>IF(E188="","",E188-F188)</f>
        <v/>
      </c>
      <c r="H188" s="11">
        <f>IF(OR(D188="",G188&lt;=0),"",MAX(0,$B$3-D188))</f>
        <v/>
      </c>
      <c r="I188" s="11">
        <f>IF(H188="","",IF(H188=0,"Current",IF(H188&lt;=30,"1-30",IF(H188&lt;=60,"31-60",IF(H188&lt;=90,"61-90","90+")))))</f>
        <v/>
      </c>
      <c r="J188" s="8" t="n"/>
      <c r="K188" s="11" t="n"/>
      <c r="L188" s="11" t="n"/>
    </row>
    <row r="189">
      <c r="A189" s="6" t="n"/>
      <c r="B189" s="6" t="n"/>
      <c r="C189" s="7" t="n"/>
      <c r="D189" s="7">
        <f>IF(C189="","",C189+$E$3)</f>
        <v/>
      </c>
      <c r="E189" s="9" t="n"/>
      <c r="F189" s="9" t="n"/>
      <c r="G189" s="9">
        <f>IF(E189="","",E189-F189)</f>
        <v/>
      </c>
      <c r="H189" s="6">
        <f>IF(OR(D189="",G189&lt;=0),"",MAX(0,$B$3-D189))</f>
        <v/>
      </c>
      <c r="I189" s="6">
        <f>IF(H189="","",IF(H189=0,"Current",IF(H189&lt;=30,"1-30",IF(H189&lt;=60,"31-60",IF(H189&lt;=90,"61-90","90+")))))</f>
        <v/>
      </c>
      <c r="J189" s="7" t="n"/>
      <c r="K189" s="6" t="n"/>
      <c r="L189" s="6" t="n"/>
    </row>
    <row r="190">
      <c r="A190" s="6" t="n"/>
      <c r="B190" s="6" t="n"/>
      <c r="C190" s="7" t="n"/>
      <c r="D190" s="8">
        <f>IF(C190="","",C190+$E$3)</f>
        <v/>
      </c>
      <c r="E190" s="9" t="n"/>
      <c r="F190" s="9" t="n"/>
      <c r="G190" s="10">
        <f>IF(E190="","",E190-F190)</f>
        <v/>
      </c>
      <c r="H190" s="11">
        <f>IF(OR(D190="",G190&lt;=0),"",MAX(0,$B$3-D190))</f>
        <v/>
      </c>
      <c r="I190" s="11">
        <f>IF(H190="","",IF(H190=0,"Current",IF(H190&lt;=30,"1-30",IF(H190&lt;=60,"31-60",IF(H190&lt;=90,"61-90","90+")))))</f>
        <v/>
      </c>
      <c r="J190" s="8" t="n"/>
      <c r="K190" s="11" t="n"/>
      <c r="L190" s="11" t="n"/>
    </row>
    <row r="191">
      <c r="A191" s="6" t="n"/>
      <c r="B191" s="6" t="n"/>
      <c r="C191" s="7" t="n"/>
      <c r="D191" s="7">
        <f>IF(C191="","",C191+$E$3)</f>
        <v/>
      </c>
      <c r="E191" s="9" t="n"/>
      <c r="F191" s="9" t="n"/>
      <c r="G191" s="9">
        <f>IF(E191="","",E191-F191)</f>
        <v/>
      </c>
      <c r="H191" s="6">
        <f>IF(OR(D191="",G191&lt;=0),"",MAX(0,$B$3-D191))</f>
        <v/>
      </c>
      <c r="I191" s="6">
        <f>IF(H191="","",IF(H191=0,"Current",IF(H191&lt;=30,"1-30",IF(H191&lt;=60,"31-60",IF(H191&lt;=90,"61-90","90+")))))</f>
        <v/>
      </c>
      <c r="J191" s="7" t="n"/>
      <c r="K191" s="6" t="n"/>
      <c r="L191" s="6" t="n"/>
    </row>
    <row r="192">
      <c r="A192" s="6" t="n"/>
      <c r="B192" s="6" t="n"/>
      <c r="C192" s="7" t="n"/>
      <c r="D192" s="8">
        <f>IF(C192="","",C192+$E$3)</f>
        <v/>
      </c>
      <c r="E192" s="9" t="n"/>
      <c r="F192" s="9" t="n"/>
      <c r="G192" s="10">
        <f>IF(E192="","",E192-F192)</f>
        <v/>
      </c>
      <c r="H192" s="11">
        <f>IF(OR(D192="",G192&lt;=0),"",MAX(0,$B$3-D192))</f>
        <v/>
      </c>
      <c r="I192" s="11">
        <f>IF(H192="","",IF(H192=0,"Current",IF(H192&lt;=30,"1-30",IF(H192&lt;=60,"31-60",IF(H192&lt;=90,"61-90","90+")))))</f>
        <v/>
      </c>
      <c r="J192" s="8" t="n"/>
      <c r="K192" s="11" t="n"/>
      <c r="L192" s="11" t="n"/>
    </row>
    <row r="193">
      <c r="A193" s="6" t="n"/>
      <c r="B193" s="6" t="n"/>
      <c r="C193" s="7" t="n"/>
      <c r="D193" s="7">
        <f>IF(C193="","",C193+$E$3)</f>
        <v/>
      </c>
      <c r="E193" s="9" t="n"/>
      <c r="F193" s="9" t="n"/>
      <c r="G193" s="9">
        <f>IF(E193="","",E193-F193)</f>
        <v/>
      </c>
      <c r="H193" s="6">
        <f>IF(OR(D193="",G193&lt;=0),"",MAX(0,$B$3-D193))</f>
        <v/>
      </c>
      <c r="I193" s="6">
        <f>IF(H193="","",IF(H193=0,"Current",IF(H193&lt;=30,"1-30",IF(H193&lt;=60,"31-60",IF(H193&lt;=90,"61-90","90+")))))</f>
        <v/>
      </c>
      <c r="J193" s="7" t="n"/>
      <c r="K193" s="6" t="n"/>
      <c r="L193" s="6" t="n"/>
    </row>
    <row r="194">
      <c r="A194" s="6" t="n"/>
      <c r="B194" s="6" t="n"/>
      <c r="C194" s="7" t="n"/>
      <c r="D194" s="8">
        <f>IF(C194="","",C194+$E$3)</f>
        <v/>
      </c>
      <c r="E194" s="9" t="n"/>
      <c r="F194" s="9" t="n"/>
      <c r="G194" s="10">
        <f>IF(E194="","",E194-F194)</f>
        <v/>
      </c>
      <c r="H194" s="11">
        <f>IF(OR(D194="",G194&lt;=0),"",MAX(0,$B$3-D194))</f>
        <v/>
      </c>
      <c r="I194" s="11">
        <f>IF(H194="","",IF(H194=0,"Current",IF(H194&lt;=30,"1-30",IF(H194&lt;=60,"31-60",IF(H194&lt;=90,"61-90","90+")))))</f>
        <v/>
      </c>
      <c r="J194" s="8" t="n"/>
      <c r="K194" s="11" t="n"/>
      <c r="L194" s="11" t="n"/>
    </row>
    <row r="195">
      <c r="A195" s="6" t="n"/>
      <c r="B195" s="6" t="n"/>
      <c r="C195" s="7" t="n"/>
      <c r="D195" s="7">
        <f>IF(C195="","",C195+$E$3)</f>
        <v/>
      </c>
      <c r="E195" s="9" t="n"/>
      <c r="F195" s="9" t="n"/>
      <c r="G195" s="9">
        <f>IF(E195="","",E195-F195)</f>
        <v/>
      </c>
      <c r="H195" s="6">
        <f>IF(OR(D195="",G195&lt;=0),"",MAX(0,$B$3-D195))</f>
        <v/>
      </c>
      <c r="I195" s="6">
        <f>IF(H195="","",IF(H195=0,"Current",IF(H195&lt;=30,"1-30",IF(H195&lt;=60,"31-60",IF(H195&lt;=90,"61-90","90+")))))</f>
        <v/>
      </c>
      <c r="J195" s="7" t="n"/>
      <c r="K195" s="6" t="n"/>
      <c r="L195" s="6" t="n"/>
    </row>
    <row r="196">
      <c r="A196" s="6" t="n"/>
      <c r="B196" s="6" t="n"/>
      <c r="C196" s="7" t="n"/>
      <c r="D196" s="8">
        <f>IF(C196="","",C196+$E$3)</f>
        <v/>
      </c>
      <c r="E196" s="9" t="n"/>
      <c r="F196" s="9" t="n"/>
      <c r="G196" s="10">
        <f>IF(E196="","",E196-F196)</f>
        <v/>
      </c>
      <c r="H196" s="11">
        <f>IF(OR(D196="",G196&lt;=0),"",MAX(0,$B$3-D196))</f>
        <v/>
      </c>
      <c r="I196" s="11">
        <f>IF(H196="","",IF(H196=0,"Current",IF(H196&lt;=30,"1-30",IF(H196&lt;=60,"31-60",IF(H196&lt;=90,"61-90","90+")))))</f>
        <v/>
      </c>
      <c r="J196" s="8" t="n"/>
      <c r="K196" s="11" t="n"/>
      <c r="L196" s="11" t="n"/>
    </row>
    <row r="197">
      <c r="A197" s="6" t="n"/>
      <c r="B197" s="6" t="n"/>
      <c r="C197" s="7" t="n"/>
      <c r="D197" s="7">
        <f>IF(C197="","",C197+$E$3)</f>
        <v/>
      </c>
      <c r="E197" s="9" t="n"/>
      <c r="F197" s="9" t="n"/>
      <c r="G197" s="9">
        <f>IF(E197="","",E197-F197)</f>
        <v/>
      </c>
      <c r="H197" s="6">
        <f>IF(OR(D197="",G197&lt;=0),"",MAX(0,$B$3-D197))</f>
        <v/>
      </c>
      <c r="I197" s="6">
        <f>IF(H197="","",IF(H197=0,"Current",IF(H197&lt;=30,"1-30",IF(H197&lt;=60,"31-60",IF(H197&lt;=90,"61-90","90+")))))</f>
        <v/>
      </c>
      <c r="J197" s="7" t="n"/>
      <c r="K197" s="6" t="n"/>
      <c r="L197" s="6" t="n"/>
    </row>
    <row r="198">
      <c r="A198" s="6" t="n"/>
      <c r="B198" s="6" t="n"/>
      <c r="C198" s="7" t="n"/>
      <c r="D198" s="8">
        <f>IF(C198="","",C198+$E$3)</f>
        <v/>
      </c>
      <c r="E198" s="9" t="n"/>
      <c r="F198" s="9" t="n"/>
      <c r="G198" s="10">
        <f>IF(E198="","",E198-F198)</f>
        <v/>
      </c>
      <c r="H198" s="11">
        <f>IF(OR(D198="",G198&lt;=0),"",MAX(0,$B$3-D198))</f>
        <v/>
      </c>
      <c r="I198" s="11">
        <f>IF(H198="","",IF(H198=0,"Current",IF(H198&lt;=30,"1-30",IF(H198&lt;=60,"31-60",IF(H198&lt;=90,"61-90","90+")))))</f>
        <v/>
      </c>
      <c r="J198" s="8" t="n"/>
      <c r="K198" s="11" t="n"/>
      <c r="L198" s="11" t="n"/>
    </row>
    <row r="199">
      <c r="A199" s="6" t="n"/>
      <c r="B199" s="6" t="n"/>
      <c r="C199" s="7" t="n"/>
      <c r="D199" s="7">
        <f>IF(C199="","",C199+$E$3)</f>
        <v/>
      </c>
      <c r="E199" s="9" t="n"/>
      <c r="F199" s="9" t="n"/>
      <c r="G199" s="9">
        <f>IF(E199="","",E199-F199)</f>
        <v/>
      </c>
      <c r="H199" s="6">
        <f>IF(OR(D199="",G199&lt;=0),"",MAX(0,$B$3-D199))</f>
        <v/>
      </c>
      <c r="I199" s="6">
        <f>IF(H199="","",IF(H199=0,"Current",IF(H199&lt;=30,"1-30",IF(H199&lt;=60,"31-60",IF(H199&lt;=90,"61-90","90+")))))</f>
        <v/>
      </c>
      <c r="J199" s="7" t="n"/>
      <c r="K199" s="6" t="n"/>
      <c r="L199" s="6" t="n"/>
    </row>
    <row r="200">
      <c r="A200" s="6" t="n"/>
      <c r="B200" s="6" t="n"/>
      <c r="C200" s="7" t="n"/>
      <c r="D200" s="8">
        <f>IF(C200="","",C200+$E$3)</f>
        <v/>
      </c>
      <c r="E200" s="9" t="n"/>
      <c r="F200" s="9" t="n"/>
      <c r="G200" s="10">
        <f>IF(E200="","",E200-F200)</f>
        <v/>
      </c>
      <c r="H200" s="11">
        <f>IF(OR(D200="",G200&lt;=0),"",MAX(0,$B$3-D200))</f>
        <v/>
      </c>
      <c r="I200" s="11">
        <f>IF(H200="","",IF(H200=0,"Current",IF(H200&lt;=30,"1-30",IF(H200&lt;=60,"31-60",IF(H200&lt;=90,"61-90","90+")))))</f>
        <v/>
      </c>
      <c r="J200" s="8" t="n"/>
      <c r="K200" s="11" t="n"/>
      <c r="L200" s="11" t="n"/>
    </row>
    <row r="201">
      <c r="A201" s="6" t="n"/>
      <c r="B201" s="6" t="n"/>
      <c r="C201" s="7" t="n"/>
      <c r="D201" s="7">
        <f>IF(C201="","",C201+$E$3)</f>
        <v/>
      </c>
      <c r="E201" s="9" t="n"/>
      <c r="F201" s="9" t="n"/>
      <c r="G201" s="9">
        <f>IF(E201="","",E201-F201)</f>
        <v/>
      </c>
      <c r="H201" s="6">
        <f>IF(OR(D201="",G201&lt;=0),"",MAX(0,$B$3-D201))</f>
        <v/>
      </c>
      <c r="I201" s="6">
        <f>IF(H201="","",IF(H201=0,"Current",IF(H201&lt;=30,"1-30",IF(H201&lt;=60,"31-60",IF(H201&lt;=90,"61-90","90+")))))</f>
        <v/>
      </c>
      <c r="J201" s="7" t="n"/>
      <c r="K201" s="6" t="n"/>
      <c r="L201" s="6" t="n"/>
    </row>
    <row r="202">
      <c r="A202" s="6" t="n"/>
      <c r="B202" s="6" t="n"/>
      <c r="C202" s="7" t="n"/>
      <c r="D202" s="8">
        <f>IF(C202="","",C202+$E$3)</f>
        <v/>
      </c>
      <c r="E202" s="9" t="n"/>
      <c r="F202" s="9" t="n"/>
      <c r="G202" s="10">
        <f>IF(E202="","",E202-F202)</f>
        <v/>
      </c>
      <c r="H202" s="11">
        <f>IF(OR(D202="",G202&lt;=0),"",MAX(0,$B$3-D202))</f>
        <v/>
      </c>
      <c r="I202" s="11">
        <f>IF(H202="","",IF(H202=0,"Current",IF(H202&lt;=30,"1-30",IF(H202&lt;=60,"31-60",IF(H202&lt;=90,"61-90","90+")))))</f>
        <v/>
      </c>
      <c r="J202" s="8" t="n"/>
      <c r="K202" s="11" t="n"/>
      <c r="L202" s="11" t="n"/>
    </row>
    <row r="203">
      <c r="A203" s="6" t="n"/>
      <c r="B203" s="6" t="n"/>
      <c r="C203" s="7" t="n"/>
      <c r="D203" s="7">
        <f>IF(C203="","",C203+$E$3)</f>
        <v/>
      </c>
      <c r="E203" s="9" t="n"/>
      <c r="F203" s="9" t="n"/>
      <c r="G203" s="9">
        <f>IF(E203="","",E203-F203)</f>
        <v/>
      </c>
      <c r="H203" s="6">
        <f>IF(OR(D203="",G203&lt;=0),"",MAX(0,$B$3-D203))</f>
        <v/>
      </c>
      <c r="I203" s="6">
        <f>IF(H203="","",IF(H203=0,"Current",IF(H203&lt;=30,"1-30",IF(H203&lt;=60,"31-60",IF(H203&lt;=90,"61-90","90+")))))</f>
        <v/>
      </c>
      <c r="J203" s="7" t="n"/>
      <c r="K203" s="6" t="n"/>
      <c r="L203" s="6" t="n"/>
    </row>
    <row r="204">
      <c r="A204" s="6" t="n"/>
      <c r="B204" s="6" t="n"/>
      <c r="C204" s="7" t="n"/>
      <c r="D204" s="8">
        <f>IF(C204="","",C204+$E$3)</f>
        <v/>
      </c>
      <c r="E204" s="9" t="n"/>
      <c r="F204" s="9" t="n"/>
      <c r="G204" s="10">
        <f>IF(E204="","",E204-F204)</f>
        <v/>
      </c>
      <c r="H204" s="11">
        <f>IF(OR(D204="",G204&lt;=0),"",MAX(0,$B$3-D204))</f>
        <v/>
      </c>
      <c r="I204" s="11">
        <f>IF(H204="","",IF(H204=0,"Current",IF(H204&lt;=30,"1-30",IF(H204&lt;=60,"31-60",IF(H204&lt;=90,"61-90","90+")))))</f>
        <v/>
      </c>
      <c r="J204" s="8" t="n"/>
      <c r="K204" s="11" t="n"/>
      <c r="L204" s="11" t="n"/>
    </row>
    <row r="205">
      <c r="A205" s="6" t="n"/>
      <c r="B205" s="6" t="n"/>
      <c r="C205" s="7" t="n"/>
      <c r="D205" s="7">
        <f>IF(C205="","",C205+$E$3)</f>
        <v/>
      </c>
      <c r="E205" s="9" t="n"/>
      <c r="F205" s="9" t="n"/>
      <c r="G205" s="9">
        <f>IF(E205="","",E205-F205)</f>
        <v/>
      </c>
      <c r="H205" s="6">
        <f>IF(OR(D205="",G205&lt;=0),"",MAX(0,$B$3-D205))</f>
        <v/>
      </c>
      <c r="I205" s="6">
        <f>IF(H205="","",IF(H205=0,"Current",IF(H205&lt;=30,"1-30",IF(H205&lt;=60,"31-60",IF(H205&lt;=90,"61-90","90+")))))</f>
        <v/>
      </c>
      <c r="J205" s="7" t="n"/>
      <c r="K205" s="6" t="n"/>
      <c r="L205" s="6" t="n"/>
    </row>
  </sheetData>
  <conditionalFormatting sqref="I6:I205">
    <cfRule type="expression" priority="1" dxfId="0">
      <formula>I6="90+"</formula>
    </cfRule>
    <cfRule type="expression" priority="2" dxfId="1">
      <formula>OR(I6="31-60",I6="61-90")</formula>
    </cfRule>
  </conditionalFormatting>
  <dataValidations count="1">
    <dataValidation sqref="K6:K205" showDropDown="0" showInputMessage="0" showErrorMessage="0" allowBlank="1" type="list">
      <formula1>"Reminder 1,Reminder 2,Phone call,Final notice,Payment plan,Dispute,Debt collection,Write off"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8" customWidth="1" min="7" max="7"/>
    <col width="14" customWidth="1" min="8" max="8"/>
  </cols>
  <sheetData>
    <row r="1">
      <c r="A1" s="1" t="inlineStr">
        <is>
          <t>Ageing summary by customer</t>
        </is>
      </c>
    </row>
    <row r="2">
      <c r="A2" s="12" t="inlineStr">
        <is>
          <t>List each customer once in column A (or paste the unique names from the Invoices sheet). Everything else calculates.</t>
        </is>
      </c>
    </row>
    <row r="4" ht="30" customHeight="1">
      <c r="A4" s="5" t="inlineStr">
        <is>
          <t>Customer</t>
        </is>
      </c>
      <c r="B4" s="5" t="inlineStr">
        <is>
          <t>Current</t>
        </is>
      </c>
      <c r="C4" s="5" t="inlineStr">
        <is>
          <t>1-30 days</t>
        </is>
      </c>
      <c r="D4" s="5" t="inlineStr">
        <is>
          <t>31-60 days</t>
        </is>
      </c>
      <c r="E4" s="5" t="inlineStr">
        <is>
          <t>61-90 days</t>
        </is>
      </c>
      <c r="F4" s="5" t="inlineStr">
        <is>
          <t>90+ days</t>
        </is>
      </c>
      <c r="G4" s="5" t="inlineStr">
        <is>
          <t>Total outstanding</t>
        </is>
      </c>
      <c r="H4" s="5" t="inlineStr">
        <is>
          <t>% over 60 days</t>
        </is>
      </c>
    </row>
    <row r="5">
      <c r="A5" s="11" t="n"/>
      <c r="B5" s="13">
        <f>IF($A5="","",SUMIFS(Invoices!$G:$G,Invoices!$A:$A,$A5,Invoices!$I:$I,"Current"))</f>
        <v/>
      </c>
      <c r="C5" s="13">
        <f>IF($A5="","",SUMIFS(Invoices!$G:$G,Invoices!$A:$A,$A5,Invoices!$I:$I,"1-30"))</f>
        <v/>
      </c>
      <c r="D5" s="13">
        <f>IF($A5="","",SUMIFS(Invoices!$G:$G,Invoices!$A:$A,$A5,Invoices!$I:$I,"31-60"))</f>
        <v/>
      </c>
      <c r="E5" s="13">
        <f>IF($A5="","",SUMIFS(Invoices!$G:$G,Invoices!$A:$A,$A5,Invoices!$I:$I,"61-90"))</f>
        <v/>
      </c>
      <c r="F5" s="13">
        <f>IF($A5="","",SUMIFS(Invoices!$G:$G,Invoices!$A:$A,$A5,Invoices!$I:$I,"90+"))</f>
        <v/>
      </c>
      <c r="G5" s="13">
        <f>IF(A5="","",SUM(B5:F5))</f>
        <v/>
      </c>
      <c r="H5" s="14">
        <f>IF(OR(A5="",G5=0),"",(E5+F5)/G5)</f>
        <v/>
      </c>
    </row>
    <row r="6">
      <c r="A6" s="6" t="n"/>
      <c r="B6" s="15">
        <f>IF($A6="","",SUMIFS(Invoices!$G:$G,Invoices!$A:$A,$A6,Invoices!$I:$I,"Current"))</f>
        <v/>
      </c>
      <c r="C6" s="15">
        <f>IF($A6="","",SUMIFS(Invoices!$G:$G,Invoices!$A:$A,$A6,Invoices!$I:$I,"1-30"))</f>
        <v/>
      </c>
      <c r="D6" s="15">
        <f>IF($A6="","",SUMIFS(Invoices!$G:$G,Invoices!$A:$A,$A6,Invoices!$I:$I,"31-60"))</f>
        <v/>
      </c>
      <c r="E6" s="15">
        <f>IF($A6="","",SUMIFS(Invoices!$G:$G,Invoices!$A:$A,$A6,Invoices!$I:$I,"61-90"))</f>
        <v/>
      </c>
      <c r="F6" s="15">
        <f>IF($A6="","",SUMIFS(Invoices!$G:$G,Invoices!$A:$A,$A6,Invoices!$I:$I,"90+"))</f>
        <v/>
      </c>
      <c r="G6" s="15">
        <f>IF(A6="","",SUM(B6:F6))</f>
        <v/>
      </c>
      <c r="H6" s="16">
        <f>IF(OR(A6="",G6=0),"",(E6+F6)/G6)</f>
        <v/>
      </c>
    </row>
    <row r="7">
      <c r="A7" s="11" t="n"/>
      <c r="B7" s="13">
        <f>IF($A7="","",SUMIFS(Invoices!$G:$G,Invoices!$A:$A,$A7,Invoices!$I:$I,"Current"))</f>
        <v/>
      </c>
      <c r="C7" s="13">
        <f>IF($A7="","",SUMIFS(Invoices!$G:$G,Invoices!$A:$A,$A7,Invoices!$I:$I,"1-30"))</f>
        <v/>
      </c>
      <c r="D7" s="13">
        <f>IF($A7="","",SUMIFS(Invoices!$G:$G,Invoices!$A:$A,$A7,Invoices!$I:$I,"31-60"))</f>
        <v/>
      </c>
      <c r="E7" s="13">
        <f>IF($A7="","",SUMIFS(Invoices!$G:$G,Invoices!$A:$A,$A7,Invoices!$I:$I,"61-90"))</f>
        <v/>
      </c>
      <c r="F7" s="13">
        <f>IF($A7="","",SUMIFS(Invoices!$G:$G,Invoices!$A:$A,$A7,Invoices!$I:$I,"90+"))</f>
        <v/>
      </c>
      <c r="G7" s="13">
        <f>IF(A7="","",SUM(B7:F7))</f>
        <v/>
      </c>
      <c r="H7" s="14">
        <f>IF(OR(A7="",G7=0),"",(E7+F7)/G7)</f>
        <v/>
      </c>
    </row>
    <row r="8">
      <c r="A8" s="6" t="n"/>
      <c r="B8" s="15">
        <f>IF($A8="","",SUMIFS(Invoices!$G:$G,Invoices!$A:$A,$A8,Invoices!$I:$I,"Current"))</f>
        <v/>
      </c>
      <c r="C8" s="15">
        <f>IF($A8="","",SUMIFS(Invoices!$G:$G,Invoices!$A:$A,$A8,Invoices!$I:$I,"1-30"))</f>
        <v/>
      </c>
      <c r="D8" s="15">
        <f>IF($A8="","",SUMIFS(Invoices!$G:$G,Invoices!$A:$A,$A8,Invoices!$I:$I,"31-60"))</f>
        <v/>
      </c>
      <c r="E8" s="15">
        <f>IF($A8="","",SUMIFS(Invoices!$G:$G,Invoices!$A:$A,$A8,Invoices!$I:$I,"61-90"))</f>
        <v/>
      </c>
      <c r="F8" s="15">
        <f>IF($A8="","",SUMIFS(Invoices!$G:$G,Invoices!$A:$A,$A8,Invoices!$I:$I,"90+"))</f>
        <v/>
      </c>
      <c r="G8" s="15">
        <f>IF(A8="","",SUM(B8:F8))</f>
        <v/>
      </c>
      <c r="H8" s="16">
        <f>IF(OR(A8="",G8=0),"",(E8+F8)/G8)</f>
        <v/>
      </c>
    </row>
    <row r="9">
      <c r="A9" s="11" t="n"/>
      <c r="B9" s="13">
        <f>IF($A9="","",SUMIFS(Invoices!$G:$G,Invoices!$A:$A,$A9,Invoices!$I:$I,"Current"))</f>
        <v/>
      </c>
      <c r="C9" s="13">
        <f>IF($A9="","",SUMIFS(Invoices!$G:$G,Invoices!$A:$A,$A9,Invoices!$I:$I,"1-30"))</f>
        <v/>
      </c>
      <c r="D9" s="13">
        <f>IF($A9="","",SUMIFS(Invoices!$G:$G,Invoices!$A:$A,$A9,Invoices!$I:$I,"31-60"))</f>
        <v/>
      </c>
      <c r="E9" s="13">
        <f>IF($A9="","",SUMIFS(Invoices!$G:$G,Invoices!$A:$A,$A9,Invoices!$I:$I,"61-90"))</f>
        <v/>
      </c>
      <c r="F9" s="13">
        <f>IF($A9="","",SUMIFS(Invoices!$G:$G,Invoices!$A:$A,$A9,Invoices!$I:$I,"90+"))</f>
        <v/>
      </c>
      <c r="G9" s="13">
        <f>IF(A9="","",SUM(B9:F9))</f>
        <v/>
      </c>
      <c r="H9" s="14">
        <f>IF(OR(A9="",G9=0),"",(E9+F9)/G9)</f>
        <v/>
      </c>
    </row>
    <row r="10">
      <c r="A10" s="6" t="n"/>
      <c r="B10" s="15">
        <f>IF($A10="","",SUMIFS(Invoices!$G:$G,Invoices!$A:$A,$A10,Invoices!$I:$I,"Current"))</f>
        <v/>
      </c>
      <c r="C10" s="15">
        <f>IF($A10="","",SUMIFS(Invoices!$G:$G,Invoices!$A:$A,$A10,Invoices!$I:$I,"1-30"))</f>
        <v/>
      </c>
      <c r="D10" s="15">
        <f>IF($A10="","",SUMIFS(Invoices!$G:$G,Invoices!$A:$A,$A10,Invoices!$I:$I,"31-60"))</f>
        <v/>
      </c>
      <c r="E10" s="15">
        <f>IF($A10="","",SUMIFS(Invoices!$G:$G,Invoices!$A:$A,$A10,Invoices!$I:$I,"61-90"))</f>
        <v/>
      </c>
      <c r="F10" s="15">
        <f>IF($A10="","",SUMIFS(Invoices!$G:$G,Invoices!$A:$A,$A10,Invoices!$I:$I,"90+"))</f>
        <v/>
      </c>
      <c r="G10" s="15">
        <f>IF(A10="","",SUM(B10:F10))</f>
        <v/>
      </c>
      <c r="H10" s="16">
        <f>IF(OR(A10="",G10=0),"",(E10+F10)/G10)</f>
        <v/>
      </c>
    </row>
    <row r="11">
      <c r="A11" s="11" t="n"/>
      <c r="B11" s="13">
        <f>IF($A11="","",SUMIFS(Invoices!$G:$G,Invoices!$A:$A,$A11,Invoices!$I:$I,"Current"))</f>
        <v/>
      </c>
      <c r="C11" s="13">
        <f>IF($A11="","",SUMIFS(Invoices!$G:$G,Invoices!$A:$A,$A11,Invoices!$I:$I,"1-30"))</f>
        <v/>
      </c>
      <c r="D11" s="13">
        <f>IF($A11="","",SUMIFS(Invoices!$G:$G,Invoices!$A:$A,$A11,Invoices!$I:$I,"31-60"))</f>
        <v/>
      </c>
      <c r="E11" s="13">
        <f>IF($A11="","",SUMIFS(Invoices!$G:$G,Invoices!$A:$A,$A11,Invoices!$I:$I,"61-90"))</f>
        <v/>
      </c>
      <c r="F11" s="13">
        <f>IF($A11="","",SUMIFS(Invoices!$G:$G,Invoices!$A:$A,$A11,Invoices!$I:$I,"90+"))</f>
        <v/>
      </c>
      <c r="G11" s="13">
        <f>IF(A11="","",SUM(B11:F11))</f>
        <v/>
      </c>
      <c r="H11" s="14">
        <f>IF(OR(A11="",G11=0),"",(E11+F11)/G11)</f>
        <v/>
      </c>
    </row>
    <row r="12">
      <c r="A12" s="6" t="n"/>
      <c r="B12" s="15">
        <f>IF($A12="","",SUMIFS(Invoices!$G:$G,Invoices!$A:$A,$A12,Invoices!$I:$I,"Current"))</f>
        <v/>
      </c>
      <c r="C12" s="15">
        <f>IF($A12="","",SUMIFS(Invoices!$G:$G,Invoices!$A:$A,$A12,Invoices!$I:$I,"1-30"))</f>
        <v/>
      </c>
      <c r="D12" s="15">
        <f>IF($A12="","",SUMIFS(Invoices!$G:$G,Invoices!$A:$A,$A12,Invoices!$I:$I,"31-60"))</f>
        <v/>
      </c>
      <c r="E12" s="15">
        <f>IF($A12="","",SUMIFS(Invoices!$G:$G,Invoices!$A:$A,$A12,Invoices!$I:$I,"61-90"))</f>
        <v/>
      </c>
      <c r="F12" s="15">
        <f>IF($A12="","",SUMIFS(Invoices!$G:$G,Invoices!$A:$A,$A12,Invoices!$I:$I,"90+"))</f>
        <v/>
      </c>
      <c r="G12" s="15">
        <f>IF(A12="","",SUM(B12:F12))</f>
        <v/>
      </c>
      <c r="H12" s="16">
        <f>IF(OR(A12="",G12=0),"",(E12+F12)/G12)</f>
        <v/>
      </c>
    </row>
    <row r="13">
      <c r="A13" s="11" t="n"/>
      <c r="B13" s="13">
        <f>IF($A13="","",SUMIFS(Invoices!$G:$G,Invoices!$A:$A,$A13,Invoices!$I:$I,"Current"))</f>
        <v/>
      </c>
      <c r="C13" s="13">
        <f>IF($A13="","",SUMIFS(Invoices!$G:$G,Invoices!$A:$A,$A13,Invoices!$I:$I,"1-30"))</f>
        <v/>
      </c>
      <c r="D13" s="13">
        <f>IF($A13="","",SUMIFS(Invoices!$G:$G,Invoices!$A:$A,$A13,Invoices!$I:$I,"31-60"))</f>
        <v/>
      </c>
      <c r="E13" s="13">
        <f>IF($A13="","",SUMIFS(Invoices!$G:$G,Invoices!$A:$A,$A13,Invoices!$I:$I,"61-90"))</f>
        <v/>
      </c>
      <c r="F13" s="13">
        <f>IF($A13="","",SUMIFS(Invoices!$G:$G,Invoices!$A:$A,$A13,Invoices!$I:$I,"90+"))</f>
        <v/>
      </c>
      <c r="G13" s="13">
        <f>IF(A13="","",SUM(B13:F13))</f>
        <v/>
      </c>
      <c r="H13" s="14">
        <f>IF(OR(A13="",G13=0),"",(E13+F13)/G13)</f>
        <v/>
      </c>
    </row>
    <row r="14">
      <c r="A14" s="6" t="n"/>
      <c r="B14" s="15">
        <f>IF($A14="","",SUMIFS(Invoices!$G:$G,Invoices!$A:$A,$A14,Invoices!$I:$I,"Current"))</f>
        <v/>
      </c>
      <c r="C14" s="15">
        <f>IF($A14="","",SUMIFS(Invoices!$G:$G,Invoices!$A:$A,$A14,Invoices!$I:$I,"1-30"))</f>
        <v/>
      </c>
      <c r="D14" s="15">
        <f>IF($A14="","",SUMIFS(Invoices!$G:$G,Invoices!$A:$A,$A14,Invoices!$I:$I,"31-60"))</f>
        <v/>
      </c>
      <c r="E14" s="15">
        <f>IF($A14="","",SUMIFS(Invoices!$G:$G,Invoices!$A:$A,$A14,Invoices!$I:$I,"61-90"))</f>
        <v/>
      </c>
      <c r="F14" s="15">
        <f>IF($A14="","",SUMIFS(Invoices!$G:$G,Invoices!$A:$A,$A14,Invoices!$I:$I,"90+"))</f>
        <v/>
      </c>
      <c r="G14" s="15">
        <f>IF(A14="","",SUM(B14:F14))</f>
        <v/>
      </c>
      <c r="H14" s="16">
        <f>IF(OR(A14="",G14=0),"",(E14+F14)/G14)</f>
        <v/>
      </c>
    </row>
    <row r="15">
      <c r="A15" s="11" t="n"/>
      <c r="B15" s="13">
        <f>IF($A15="","",SUMIFS(Invoices!$G:$G,Invoices!$A:$A,$A15,Invoices!$I:$I,"Current"))</f>
        <v/>
      </c>
      <c r="C15" s="13">
        <f>IF($A15="","",SUMIFS(Invoices!$G:$G,Invoices!$A:$A,$A15,Invoices!$I:$I,"1-30"))</f>
        <v/>
      </c>
      <c r="D15" s="13">
        <f>IF($A15="","",SUMIFS(Invoices!$G:$G,Invoices!$A:$A,$A15,Invoices!$I:$I,"31-60"))</f>
        <v/>
      </c>
      <c r="E15" s="13">
        <f>IF($A15="","",SUMIFS(Invoices!$G:$G,Invoices!$A:$A,$A15,Invoices!$I:$I,"61-90"))</f>
        <v/>
      </c>
      <c r="F15" s="13">
        <f>IF($A15="","",SUMIFS(Invoices!$G:$G,Invoices!$A:$A,$A15,Invoices!$I:$I,"90+"))</f>
        <v/>
      </c>
      <c r="G15" s="13">
        <f>IF(A15="","",SUM(B15:F15))</f>
        <v/>
      </c>
      <c r="H15" s="14">
        <f>IF(OR(A15="",G15=0),"",(E15+F15)/G15)</f>
        <v/>
      </c>
    </row>
    <row r="16">
      <c r="A16" s="6" t="n"/>
      <c r="B16" s="15">
        <f>IF($A16="","",SUMIFS(Invoices!$G:$G,Invoices!$A:$A,$A16,Invoices!$I:$I,"Current"))</f>
        <v/>
      </c>
      <c r="C16" s="15">
        <f>IF($A16="","",SUMIFS(Invoices!$G:$G,Invoices!$A:$A,$A16,Invoices!$I:$I,"1-30"))</f>
        <v/>
      </c>
      <c r="D16" s="15">
        <f>IF($A16="","",SUMIFS(Invoices!$G:$G,Invoices!$A:$A,$A16,Invoices!$I:$I,"31-60"))</f>
        <v/>
      </c>
      <c r="E16" s="15">
        <f>IF($A16="","",SUMIFS(Invoices!$G:$G,Invoices!$A:$A,$A16,Invoices!$I:$I,"61-90"))</f>
        <v/>
      </c>
      <c r="F16" s="15">
        <f>IF($A16="","",SUMIFS(Invoices!$G:$G,Invoices!$A:$A,$A16,Invoices!$I:$I,"90+"))</f>
        <v/>
      </c>
      <c r="G16" s="15">
        <f>IF(A16="","",SUM(B16:F16))</f>
        <v/>
      </c>
      <c r="H16" s="16">
        <f>IF(OR(A16="",G16=0),"",(E16+F16)/G16)</f>
        <v/>
      </c>
    </row>
    <row r="17">
      <c r="A17" s="11" t="n"/>
      <c r="B17" s="13">
        <f>IF($A17="","",SUMIFS(Invoices!$G:$G,Invoices!$A:$A,$A17,Invoices!$I:$I,"Current"))</f>
        <v/>
      </c>
      <c r="C17" s="13">
        <f>IF($A17="","",SUMIFS(Invoices!$G:$G,Invoices!$A:$A,$A17,Invoices!$I:$I,"1-30"))</f>
        <v/>
      </c>
      <c r="D17" s="13">
        <f>IF($A17="","",SUMIFS(Invoices!$G:$G,Invoices!$A:$A,$A17,Invoices!$I:$I,"31-60"))</f>
        <v/>
      </c>
      <c r="E17" s="13">
        <f>IF($A17="","",SUMIFS(Invoices!$G:$G,Invoices!$A:$A,$A17,Invoices!$I:$I,"61-90"))</f>
        <v/>
      </c>
      <c r="F17" s="13">
        <f>IF($A17="","",SUMIFS(Invoices!$G:$G,Invoices!$A:$A,$A17,Invoices!$I:$I,"90+"))</f>
        <v/>
      </c>
      <c r="G17" s="13">
        <f>IF(A17="","",SUM(B17:F17))</f>
        <v/>
      </c>
      <c r="H17" s="14">
        <f>IF(OR(A17="",G17=0),"",(E17+F17)/G17)</f>
        <v/>
      </c>
    </row>
    <row r="18">
      <c r="A18" s="6" t="n"/>
      <c r="B18" s="15">
        <f>IF($A18="","",SUMIFS(Invoices!$G:$G,Invoices!$A:$A,$A18,Invoices!$I:$I,"Current"))</f>
        <v/>
      </c>
      <c r="C18" s="15">
        <f>IF($A18="","",SUMIFS(Invoices!$G:$G,Invoices!$A:$A,$A18,Invoices!$I:$I,"1-30"))</f>
        <v/>
      </c>
      <c r="D18" s="15">
        <f>IF($A18="","",SUMIFS(Invoices!$G:$G,Invoices!$A:$A,$A18,Invoices!$I:$I,"31-60"))</f>
        <v/>
      </c>
      <c r="E18" s="15">
        <f>IF($A18="","",SUMIFS(Invoices!$G:$G,Invoices!$A:$A,$A18,Invoices!$I:$I,"61-90"))</f>
        <v/>
      </c>
      <c r="F18" s="15">
        <f>IF($A18="","",SUMIFS(Invoices!$G:$G,Invoices!$A:$A,$A18,Invoices!$I:$I,"90+"))</f>
        <v/>
      </c>
      <c r="G18" s="15">
        <f>IF(A18="","",SUM(B18:F18))</f>
        <v/>
      </c>
      <c r="H18" s="16">
        <f>IF(OR(A18="",G18=0),"",(E18+F18)/G18)</f>
        <v/>
      </c>
    </row>
    <row r="19">
      <c r="A19" s="11" t="n"/>
      <c r="B19" s="13">
        <f>IF($A19="","",SUMIFS(Invoices!$G:$G,Invoices!$A:$A,$A19,Invoices!$I:$I,"Current"))</f>
        <v/>
      </c>
      <c r="C19" s="13">
        <f>IF($A19="","",SUMIFS(Invoices!$G:$G,Invoices!$A:$A,$A19,Invoices!$I:$I,"1-30"))</f>
        <v/>
      </c>
      <c r="D19" s="13">
        <f>IF($A19="","",SUMIFS(Invoices!$G:$G,Invoices!$A:$A,$A19,Invoices!$I:$I,"31-60"))</f>
        <v/>
      </c>
      <c r="E19" s="13">
        <f>IF($A19="","",SUMIFS(Invoices!$G:$G,Invoices!$A:$A,$A19,Invoices!$I:$I,"61-90"))</f>
        <v/>
      </c>
      <c r="F19" s="13">
        <f>IF($A19="","",SUMIFS(Invoices!$G:$G,Invoices!$A:$A,$A19,Invoices!$I:$I,"90+"))</f>
        <v/>
      </c>
      <c r="G19" s="13">
        <f>IF(A19="","",SUM(B19:F19))</f>
        <v/>
      </c>
      <c r="H19" s="14">
        <f>IF(OR(A19="",G19=0),"",(E19+F19)/G19)</f>
        <v/>
      </c>
    </row>
    <row r="20">
      <c r="A20" s="6" t="n"/>
      <c r="B20" s="15">
        <f>IF($A20="","",SUMIFS(Invoices!$G:$G,Invoices!$A:$A,$A20,Invoices!$I:$I,"Current"))</f>
        <v/>
      </c>
      <c r="C20" s="15">
        <f>IF($A20="","",SUMIFS(Invoices!$G:$G,Invoices!$A:$A,$A20,Invoices!$I:$I,"1-30"))</f>
        <v/>
      </c>
      <c r="D20" s="15">
        <f>IF($A20="","",SUMIFS(Invoices!$G:$G,Invoices!$A:$A,$A20,Invoices!$I:$I,"31-60"))</f>
        <v/>
      </c>
      <c r="E20" s="15">
        <f>IF($A20="","",SUMIFS(Invoices!$G:$G,Invoices!$A:$A,$A20,Invoices!$I:$I,"61-90"))</f>
        <v/>
      </c>
      <c r="F20" s="15">
        <f>IF($A20="","",SUMIFS(Invoices!$G:$G,Invoices!$A:$A,$A20,Invoices!$I:$I,"90+"))</f>
        <v/>
      </c>
      <c r="G20" s="15">
        <f>IF(A20="","",SUM(B20:F20))</f>
        <v/>
      </c>
      <c r="H20" s="16">
        <f>IF(OR(A20="",G20=0),"",(E20+F20)/G20)</f>
        <v/>
      </c>
    </row>
    <row r="21">
      <c r="A21" s="11" t="n"/>
      <c r="B21" s="13">
        <f>IF($A21="","",SUMIFS(Invoices!$G:$G,Invoices!$A:$A,$A21,Invoices!$I:$I,"Current"))</f>
        <v/>
      </c>
      <c r="C21" s="13">
        <f>IF($A21="","",SUMIFS(Invoices!$G:$G,Invoices!$A:$A,$A21,Invoices!$I:$I,"1-30"))</f>
        <v/>
      </c>
      <c r="D21" s="13">
        <f>IF($A21="","",SUMIFS(Invoices!$G:$G,Invoices!$A:$A,$A21,Invoices!$I:$I,"31-60"))</f>
        <v/>
      </c>
      <c r="E21" s="13">
        <f>IF($A21="","",SUMIFS(Invoices!$G:$G,Invoices!$A:$A,$A21,Invoices!$I:$I,"61-90"))</f>
        <v/>
      </c>
      <c r="F21" s="13">
        <f>IF($A21="","",SUMIFS(Invoices!$G:$G,Invoices!$A:$A,$A21,Invoices!$I:$I,"90+"))</f>
        <v/>
      </c>
      <c r="G21" s="13">
        <f>IF(A21="","",SUM(B21:F21))</f>
        <v/>
      </c>
      <c r="H21" s="14">
        <f>IF(OR(A21="",G21=0),"",(E21+F21)/G21)</f>
        <v/>
      </c>
    </row>
    <row r="22">
      <c r="A22" s="6" t="n"/>
      <c r="B22" s="15">
        <f>IF($A22="","",SUMIFS(Invoices!$G:$G,Invoices!$A:$A,$A22,Invoices!$I:$I,"Current"))</f>
        <v/>
      </c>
      <c r="C22" s="15">
        <f>IF($A22="","",SUMIFS(Invoices!$G:$G,Invoices!$A:$A,$A22,Invoices!$I:$I,"1-30"))</f>
        <v/>
      </c>
      <c r="D22" s="15">
        <f>IF($A22="","",SUMIFS(Invoices!$G:$G,Invoices!$A:$A,$A22,Invoices!$I:$I,"31-60"))</f>
        <v/>
      </c>
      <c r="E22" s="15">
        <f>IF($A22="","",SUMIFS(Invoices!$G:$G,Invoices!$A:$A,$A22,Invoices!$I:$I,"61-90"))</f>
        <v/>
      </c>
      <c r="F22" s="15">
        <f>IF($A22="","",SUMIFS(Invoices!$G:$G,Invoices!$A:$A,$A22,Invoices!$I:$I,"90+"))</f>
        <v/>
      </c>
      <c r="G22" s="15">
        <f>IF(A22="","",SUM(B22:F22))</f>
        <v/>
      </c>
      <c r="H22" s="16">
        <f>IF(OR(A22="",G22=0),"",(E22+F22)/G22)</f>
        <v/>
      </c>
    </row>
    <row r="23">
      <c r="A23" s="11" t="n"/>
      <c r="B23" s="13">
        <f>IF($A23="","",SUMIFS(Invoices!$G:$G,Invoices!$A:$A,$A23,Invoices!$I:$I,"Current"))</f>
        <v/>
      </c>
      <c r="C23" s="13">
        <f>IF($A23="","",SUMIFS(Invoices!$G:$G,Invoices!$A:$A,$A23,Invoices!$I:$I,"1-30"))</f>
        <v/>
      </c>
      <c r="D23" s="13">
        <f>IF($A23="","",SUMIFS(Invoices!$G:$G,Invoices!$A:$A,$A23,Invoices!$I:$I,"31-60"))</f>
        <v/>
      </c>
      <c r="E23" s="13">
        <f>IF($A23="","",SUMIFS(Invoices!$G:$G,Invoices!$A:$A,$A23,Invoices!$I:$I,"61-90"))</f>
        <v/>
      </c>
      <c r="F23" s="13">
        <f>IF($A23="","",SUMIFS(Invoices!$G:$G,Invoices!$A:$A,$A23,Invoices!$I:$I,"90+"))</f>
        <v/>
      </c>
      <c r="G23" s="13">
        <f>IF(A23="","",SUM(B23:F23))</f>
        <v/>
      </c>
      <c r="H23" s="14">
        <f>IF(OR(A23="",G23=0),"",(E23+F23)/G23)</f>
        <v/>
      </c>
    </row>
    <row r="24">
      <c r="A24" s="6" t="n"/>
      <c r="B24" s="15">
        <f>IF($A24="","",SUMIFS(Invoices!$G:$G,Invoices!$A:$A,$A24,Invoices!$I:$I,"Current"))</f>
        <v/>
      </c>
      <c r="C24" s="15">
        <f>IF($A24="","",SUMIFS(Invoices!$G:$G,Invoices!$A:$A,$A24,Invoices!$I:$I,"1-30"))</f>
        <v/>
      </c>
      <c r="D24" s="15">
        <f>IF($A24="","",SUMIFS(Invoices!$G:$G,Invoices!$A:$A,$A24,Invoices!$I:$I,"31-60"))</f>
        <v/>
      </c>
      <c r="E24" s="15">
        <f>IF($A24="","",SUMIFS(Invoices!$G:$G,Invoices!$A:$A,$A24,Invoices!$I:$I,"61-90"))</f>
        <v/>
      </c>
      <c r="F24" s="15">
        <f>IF($A24="","",SUMIFS(Invoices!$G:$G,Invoices!$A:$A,$A24,Invoices!$I:$I,"90+"))</f>
        <v/>
      </c>
      <c r="G24" s="15">
        <f>IF(A24="","",SUM(B24:F24))</f>
        <v/>
      </c>
      <c r="H24" s="16">
        <f>IF(OR(A24="",G24=0),"",(E24+F24)/G24)</f>
        <v/>
      </c>
    </row>
    <row r="25">
      <c r="A25" s="11" t="n"/>
      <c r="B25" s="13">
        <f>IF($A25="","",SUMIFS(Invoices!$G:$G,Invoices!$A:$A,$A25,Invoices!$I:$I,"Current"))</f>
        <v/>
      </c>
      <c r="C25" s="13">
        <f>IF($A25="","",SUMIFS(Invoices!$G:$G,Invoices!$A:$A,$A25,Invoices!$I:$I,"1-30"))</f>
        <v/>
      </c>
      <c r="D25" s="13">
        <f>IF($A25="","",SUMIFS(Invoices!$G:$G,Invoices!$A:$A,$A25,Invoices!$I:$I,"31-60"))</f>
        <v/>
      </c>
      <c r="E25" s="13">
        <f>IF($A25="","",SUMIFS(Invoices!$G:$G,Invoices!$A:$A,$A25,Invoices!$I:$I,"61-90"))</f>
        <v/>
      </c>
      <c r="F25" s="13">
        <f>IF($A25="","",SUMIFS(Invoices!$G:$G,Invoices!$A:$A,$A25,Invoices!$I:$I,"90+"))</f>
        <v/>
      </c>
      <c r="G25" s="13">
        <f>IF(A25="","",SUM(B25:F25))</f>
        <v/>
      </c>
      <c r="H25" s="14">
        <f>IF(OR(A25="",G25=0),"",(E25+F25)/G25)</f>
        <v/>
      </c>
    </row>
    <row r="26">
      <c r="A26" s="6" t="n"/>
      <c r="B26" s="15">
        <f>IF($A26="","",SUMIFS(Invoices!$G:$G,Invoices!$A:$A,$A26,Invoices!$I:$I,"Current"))</f>
        <v/>
      </c>
      <c r="C26" s="15">
        <f>IF($A26="","",SUMIFS(Invoices!$G:$G,Invoices!$A:$A,$A26,Invoices!$I:$I,"1-30"))</f>
        <v/>
      </c>
      <c r="D26" s="15">
        <f>IF($A26="","",SUMIFS(Invoices!$G:$G,Invoices!$A:$A,$A26,Invoices!$I:$I,"31-60"))</f>
        <v/>
      </c>
      <c r="E26" s="15">
        <f>IF($A26="","",SUMIFS(Invoices!$G:$G,Invoices!$A:$A,$A26,Invoices!$I:$I,"61-90"))</f>
        <v/>
      </c>
      <c r="F26" s="15">
        <f>IF($A26="","",SUMIFS(Invoices!$G:$G,Invoices!$A:$A,$A26,Invoices!$I:$I,"90+"))</f>
        <v/>
      </c>
      <c r="G26" s="15">
        <f>IF(A26="","",SUM(B26:F26))</f>
        <v/>
      </c>
      <c r="H26" s="16">
        <f>IF(OR(A26="",G26=0),"",(E26+F26)/G26)</f>
        <v/>
      </c>
    </row>
    <row r="27">
      <c r="A27" s="11" t="n"/>
      <c r="B27" s="13">
        <f>IF($A27="","",SUMIFS(Invoices!$G:$G,Invoices!$A:$A,$A27,Invoices!$I:$I,"Current"))</f>
        <v/>
      </c>
      <c r="C27" s="13">
        <f>IF($A27="","",SUMIFS(Invoices!$G:$G,Invoices!$A:$A,$A27,Invoices!$I:$I,"1-30"))</f>
        <v/>
      </c>
      <c r="D27" s="13">
        <f>IF($A27="","",SUMIFS(Invoices!$G:$G,Invoices!$A:$A,$A27,Invoices!$I:$I,"31-60"))</f>
        <v/>
      </c>
      <c r="E27" s="13">
        <f>IF($A27="","",SUMIFS(Invoices!$G:$G,Invoices!$A:$A,$A27,Invoices!$I:$I,"61-90"))</f>
        <v/>
      </c>
      <c r="F27" s="13">
        <f>IF($A27="","",SUMIFS(Invoices!$G:$G,Invoices!$A:$A,$A27,Invoices!$I:$I,"90+"))</f>
        <v/>
      </c>
      <c r="G27" s="13">
        <f>IF(A27="","",SUM(B27:F27))</f>
        <v/>
      </c>
      <c r="H27" s="14">
        <f>IF(OR(A27="",G27=0),"",(E27+F27)/G27)</f>
        <v/>
      </c>
    </row>
    <row r="28">
      <c r="A28" s="6" t="n"/>
      <c r="B28" s="15">
        <f>IF($A28="","",SUMIFS(Invoices!$G:$G,Invoices!$A:$A,$A28,Invoices!$I:$I,"Current"))</f>
        <v/>
      </c>
      <c r="C28" s="15">
        <f>IF($A28="","",SUMIFS(Invoices!$G:$G,Invoices!$A:$A,$A28,Invoices!$I:$I,"1-30"))</f>
        <v/>
      </c>
      <c r="D28" s="15">
        <f>IF($A28="","",SUMIFS(Invoices!$G:$G,Invoices!$A:$A,$A28,Invoices!$I:$I,"31-60"))</f>
        <v/>
      </c>
      <c r="E28" s="15">
        <f>IF($A28="","",SUMIFS(Invoices!$G:$G,Invoices!$A:$A,$A28,Invoices!$I:$I,"61-90"))</f>
        <v/>
      </c>
      <c r="F28" s="15">
        <f>IF($A28="","",SUMIFS(Invoices!$G:$G,Invoices!$A:$A,$A28,Invoices!$I:$I,"90+"))</f>
        <v/>
      </c>
      <c r="G28" s="15">
        <f>IF(A28="","",SUM(B28:F28))</f>
        <v/>
      </c>
      <c r="H28" s="16">
        <f>IF(OR(A28="",G28=0),"",(E28+F28)/G28)</f>
        <v/>
      </c>
    </row>
    <row r="29">
      <c r="A29" s="11" t="n"/>
      <c r="B29" s="13">
        <f>IF($A29="","",SUMIFS(Invoices!$G:$G,Invoices!$A:$A,$A29,Invoices!$I:$I,"Current"))</f>
        <v/>
      </c>
      <c r="C29" s="13">
        <f>IF($A29="","",SUMIFS(Invoices!$G:$G,Invoices!$A:$A,$A29,Invoices!$I:$I,"1-30"))</f>
        <v/>
      </c>
      <c r="D29" s="13">
        <f>IF($A29="","",SUMIFS(Invoices!$G:$G,Invoices!$A:$A,$A29,Invoices!$I:$I,"31-60"))</f>
        <v/>
      </c>
      <c r="E29" s="13">
        <f>IF($A29="","",SUMIFS(Invoices!$G:$G,Invoices!$A:$A,$A29,Invoices!$I:$I,"61-90"))</f>
        <v/>
      </c>
      <c r="F29" s="13">
        <f>IF($A29="","",SUMIFS(Invoices!$G:$G,Invoices!$A:$A,$A29,Invoices!$I:$I,"90+"))</f>
        <v/>
      </c>
      <c r="G29" s="13">
        <f>IF(A29="","",SUM(B29:F29))</f>
        <v/>
      </c>
      <c r="H29" s="14">
        <f>IF(OR(A29="",G29=0),"",(E29+F29)/G29)</f>
        <v/>
      </c>
    </row>
    <row r="30">
      <c r="A30" s="6" t="n"/>
      <c r="B30" s="15">
        <f>IF($A30="","",SUMIFS(Invoices!$G:$G,Invoices!$A:$A,$A30,Invoices!$I:$I,"Current"))</f>
        <v/>
      </c>
      <c r="C30" s="15">
        <f>IF($A30="","",SUMIFS(Invoices!$G:$G,Invoices!$A:$A,$A30,Invoices!$I:$I,"1-30"))</f>
        <v/>
      </c>
      <c r="D30" s="15">
        <f>IF($A30="","",SUMIFS(Invoices!$G:$G,Invoices!$A:$A,$A30,Invoices!$I:$I,"31-60"))</f>
        <v/>
      </c>
      <c r="E30" s="15">
        <f>IF($A30="","",SUMIFS(Invoices!$G:$G,Invoices!$A:$A,$A30,Invoices!$I:$I,"61-90"))</f>
        <v/>
      </c>
      <c r="F30" s="15">
        <f>IF($A30="","",SUMIFS(Invoices!$G:$G,Invoices!$A:$A,$A30,Invoices!$I:$I,"90+"))</f>
        <v/>
      </c>
      <c r="G30" s="15">
        <f>IF(A30="","",SUM(B30:F30))</f>
        <v/>
      </c>
      <c r="H30" s="16">
        <f>IF(OR(A30="",G30=0),"",(E30+F30)/G30)</f>
        <v/>
      </c>
    </row>
    <row r="31">
      <c r="A31" s="11" t="n"/>
      <c r="B31" s="13">
        <f>IF($A31="","",SUMIFS(Invoices!$G:$G,Invoices!$A:$A,$A31,Invoices!$I:$I,"Current"))</f>
        <v/>
      </c>
      <c r="C31" s="13">
        <f>IF($A31="","",SUMIFS(Invoices!$G:$G,Invoices!$A:$A,$A31,Invoices!$I:$I,"1-30"))</f>
        <v/>
      </c>
      <c r="D31" s="13">
        <f>IF($A31="","",SUMIFS(Invoices!$G:$G,Invoices!$A:$A,$A31,Invoices!$I:$I,"31-60"))</f>
        <v/>
      </c>
      <c r="E31" s="13">
        <f>IF($A31="","",SUMIFS(Invoices!$G:$G,Invoices!$A:$A,$A31,Invoices!$I:$I,"61-90"))</f>
        <v/>
      </c>
      <c r="F31" s="13">
        <f>IF($A31="","",SUMIFS(Invoices!$G:$G,Invoices!$A:$A,$A31,Invoices!$I:$I,"90+"))</f>
        <v/>
      </c>
      <c r="G31" s="13">
        <f>IF(A31="","",SUM(B31:F31))</f>
        <v/>
      </c>
      <c r="H31" s="14">
        <f>IF(OR(A31="",G31=0),"",(E31+F31)/G31)</f>
        <v/>
      </c>
    </row>
    <row r="32">
      <c r="A32" s="6" t="n"/>
      <c r="B32" s="15">
        <f>IF($A32="","",SUMIFS(Invoices!$G:$G,Invoices!$A:$A,$A32,Invoices!$I:$I,"Current"))</f>
        <v/>
      </c>
      <c r="C32" s="15">
        <f>IF($A32="","",SUMIFS(Invoices!$G:$G,Invoices!$A:$A,$A32,Invoices!$I:$I,"1-30"))</f>
        <v/>
      </c>
      <c r="D32" s="15">
        <f>IF($A32="","",SUMIFS(Invoices!$G:$G,Invoices!$A:$A,$A32,Invoices!$I:$I,"31-60"))</f>
        <v/>
      </c>
      <c r="E32" s="15">
        <f>IF($A32="","",SUMIFS(Invoices!$G:$G,Invoices!$A:$A,$A32,Invoices!$I:$I,"61-90"))</f>
        <v/>
      </c>
      <c r="F32" s="15">
        <f>IF($A32="","",SUMIFS(Invoices!$G:$G,Invoices!$A:$A,$A32,Invoices!$I:$I,"90+"))</f>
        <v/>
      </c>
      <c r="G32" s="15">
        <f>IF(A32="","",SUM(B32:F32))</f>
        <v/>
      </c>
      <c r="H32" s="16">
        <f>IF(OR(A32="",G32=0),"",(E32+F32)/G32)</f>
        <v/>
      </c>
    </row>
    <row r="33">
      <c r="A33" s="11" t="n"/>
      <c r="B33" s="13">
        <f>IF($A33="","",SUMIFS(Invoices!$G:$G,Invoices!$A:$A,$A33,Invoices!$I:$I,"Current"))</f>
        <v/>
      </c>
      <c r="C33" s="13">
        <f>IF($A33="","",SUMIFS(Invoices!$G:$G,Invoices!$A:$A,$A33,Invoices!$I:$I,"1-30"))</f>
        <v/>
      </c>
      <c r="D33" s="13">
        <f>IF($A33="","",SUMIFS(Invoices!$G:$G,Invoices!$A:$A,$A33,Invoices!$I:$I,"31-60"))</f>
        <v/>
      </c>
      <c r="E33" s="13">
        <f>IF($A33="","",SUMIFS(Invoices!$G:$G,Invoices!$A:$A,$A33,Invoices!$I:$I,"61-90"))</f>
        <v/>
      </c>
      <c r="F33" s="13">
        <f>IF($A33="","",SUMIFS(Invoices!$G:$G,Invoices!$A:$A,$A33,Invoices!$I:$I,"90+"))</f>
        <v/>
      </c>
      <c r="G33" s="13">
        <f>IF(A33="","",SUM(B33:F33))</f>
        <v/>
      </c>
      <c r="H33" s="14">
        <f>IF(OR(A33="",G33=0),"",(E33+F33)/G33)</f>
        <v/>
      </c>
    </row>
    <row r="34">
      <c r="A34" s="6" t="n"/>
      <c r="B34" s="15">
        <f>IF($A34="","",SUMIFS(Invoices!$G:$G,Invoices!$A:$A,$A34,Invoices!$I:$I,"Current"))</f>
        <v/>
      </c>
      <c r="C34" s="15">
        <f>IF($A34="","",SUMIFS(Invoices!$G:$G,Invoices!$A:$A,$A34,Invoices!$I:$I,"1-30"))</f>
        <v/>
      </c>
      <c r="D34" s="15">
        <f>IF($A34="","",SUMIFS(Invoices!$G:$G,Invoices!$A:$A,$A34,Invoices!$I:$I,"31-60"))</f>
        <v/>
      </c>
      <c r="E34" s="15">
        <f>IF($A34="","",SUMIFS(Invoices!$G:$G,Invoices!$A:$A,$A34,Invoices!$I:$I,"61-90"))</f>
        <v/>
      </c>
      <c r="F34" s="15">
        <f>IF($A34="","",SUMIFS(Invoices!$G:$G,Invoices!$A:$A,$A34,Invoices!$I:$I,"90+"))</f>
        <v/>
      </c>
      <c r="G34" s="15">
        <f>IF(A34="","",SUM(B34:F34))</f>
        <v/>
      </c>
      <c r="H34" s="16">
        <f>IF(OR(A34="",G34=0),"",(E34+F34)/G34)</f>
        <v/>
      </c>
    </row>
    <row r="35">
      <c r="A35" s="11" t="n"/>
      <c r="B35" s="13">
        <f>IF($A35="","",SUMIFS(Invoices!$G:$G,Invoices!$A:$A,$A35,Invoices!$I:$I,"Current"))</f>
        <v/>
      </c>
      <c r="C35" s="13">
        <f>IF($A35="","",SUMIFS(Invoices!$G:$G,Invoices!$A:$A,$A35,Invoices!$I:$I,"1-30"))</f>
        <v/>
      </c>
      <c r="D35" s="13">
        <f>IF($A35="","",SUMIFS(Invoices!$G:$G,Invoices!$A:$A,$A35,Invoices!$I:$I,"31-60"))</f>
        <v/>
      </c>
      <c r="E35" s="13">
        <f>IF($A35="","",SUMIFS(Invoices!$G:$G,Invoices!$A:$A,$A35,Invoices!$I:$I,"61-90"))</f>
        <v/>
      </c>
      <c r="F35" s="13">
        <f>IF($A35="","",SUMIFS(Invoices!$G:$G,Invoices!$A:$A,$A35,Invoices!$I:$I,"90+"))</f>
        <v/>
      </c>
      <c r="G35" s="13">
        <f>IF(A35="","",SUM(B35:F35))</f>
        <v/>
      </c>
      <c r="H35" s="14">
        <f>IF(OR(A35="",G35=0),"",(E35+F35)/G35)</f>
        <v/>
      </c>
    </row>
    <row r="36">
      <c r="A36" s="6" t="n"/>
      <c r="B36" s="15">
        <f>IF($A36="","",SUMIFS(Invoices!$G:$G,Invoices!$A:$A,$A36,Invoices!$I:$I,"Current"))</f>
        <v/>
      </c>
      <c r="C36" s="15">
        <f>IF($A36="","",SUMIFS(Invoices!$G:$G,Invoices!$A:$A,$A36,Invoices!$I:$I,"1-30"))</f>
        <v/>
      </c>
      <c r="D36" s="15">
        <f>IF($A36="","",SUMIFS(Invoices!$G:$G,Invoices!$A:$A,$A36,Invoices!$I:$I,"31-60"))</f>
        <v/>
      </c>
      <c r="E36" s="15">
        <f>IF($A36="","",SUMIFS(Invoices!$G:$G,Invoices!$A:$A,$A36,Invoices!$I:$I,"61-90"))</f>
        <v/>
      </c>
      <c r="F36" s="15">
        <f>IF($A36="","",SUMIFS(Invoices!$G:$G,Invoices!$A:$A,$A36,Invoices!$I:$I,"90+"))</f>
        <v/>
      </c>
      <c r="G36" s="15">
        <f>IF(A36="","",SUM(B36:F36))</f>
        <v/>
      </c>
      <c r="H36" s="16">
        <f>IF(OR(A36="",G36=0),"",(E36+F36)/G36)</f>
        <v/>
      </c>
    </row>
    <row r="37">
      <c r="A37" s="11" t="n"/>
      <c r="B37" s="13">
        <f>IF($A37="","",SUMIFS(Invoices!$G:$G,Invoices!$A:$A,$A37,Invoices!$I:$I,"Current"))</f>
        <v/>
      </c>
      <c r="C37" s="13">
        <f>IF($A37="","",SUMIFS(Invoices!$G:$G,Invoices!$A:$A,$A37,Invoices!$I:$I,"1-30"))</f>
        <v/>
      </c>
      <c r="D37" s="13">
        <f>IF($A37="","",SUMIFS(Invoices!$G:$G,Invoices!$A:$A,$A37,Invoices!$I:$I,"31-60"))</f>
        <v/>
      </c>
      <c r="E37" s="13">
        <f>IF($A37="","",SUMIFS(Invoices!$G:$G,Invoices!$A:$A,$A37,Invoices!$I:$I,"61-90"))</f>
        <v/>
      </c>
      <c r="F37" s="13">
        <f>IF($A37="","",SUMIFS(Invoices!$G:$G,Invoices!$A:$A,$A37,Invoices!$I:$I,"90+"))</f>
        <v/>
      </c>
      <c r="G37" s="13">
        <f>IF(A37="","",SUM(B37:F37))</f>
        <v/>
      </c>
      <c r="H37" s="14">
        <f>IF(OR(A37="",G37=0),"",(E37+F37)/G37)</f>
        <v/>
      </c>
    </row>
    <row r="38">
      <c r="A38" s="6" t="n"/>
      <c r="B38" s="15">
        <f>IF($A38="","",SUMIFS(Invoices!$G:$G,Invoices!$A:$A,$A38,Invoices!$I:$I,"Current"))</f>
        <v/>
      </c>
      <c r="C38" s="15">
        <f>IF($A38="","",SUMIFS(Invoices!$G:$G,Invoices!$A:$A,$A38,Invoices!$I:$I,"1-30"))</f>
        <v/>
      </c>
      <c r="D38" s="15">
        <f>IF($A38="","",SUMIFS(Invoices!$G:$G,Invoices!$A:$A,$A38,Invoices!$I:$I,"31-60"))</f>
        <v/>
      </c>
      <c r="E38" s="15">
        <f>IF($A38="","",SUMIFS(Invoices!$G:$G,Invoices!$A:$A,$A38,Invoices!$I:$I,"61-90"))</f>
        <v/>
      </c>
      <c r="F38" s="15">
        <f>IF($A38="","",SUMIFS(Invoices!$G:$G,Invoices!$A:$A,$A38,Invoices!$I:$I,"90+"))</f>
        <v/>
      </c>
      <c r="G38" s="15">
        <f>IF(A38="","",SUM(B38:F38))</f>
        <v/>
      </c>
      <c r="H38" s="16">
        <f>IF(OR(A38="",G38=0),"",(E38+F38)/G38)</f>
        <v/>
      </c>
    </row>
    <row r="39">
      <c r="A39" s="11" t="n"/>
      <c r="B39" s="13">
        <f>IF($A39="","",SUMIFS(Invoices!$G:$G,Invoices!$A:$A,$A39,Invoices!$I:$I,"Current"))</f>
        <v/>
      </c>
      <c r="C39" s="13">
        <f>IF($A39="","",SUMIFS(Invoices!$G:$G,Invoices!$A:$A,$A39,Invoices!$I:$I,"1-30"))</f>
        <v/>
      </c>
      <c r="D39" s="13">
        <f>IF($A39="","",SUMIFS(Invoices!$G:$G,Invoices!$A:$A,$A39,Invoices!$I:$I,"31-60"))</f>
        <v/>
      </c>
      <c r="E39" s="13">
        <f>IF($A39="","",SUMIFS(Invoices!$G:$G,Invoices!$A:$A,$A39,Invoices!$I:$I,"61-90"))</f>
        <v/>
      </c>
      <c r="F39" s="13">
        <f>IF($A39="","",SUMIFS(Invoices!$G:$G,Invoices!$A:$A,$A39,Invoices!$I:$I,"90+"))</f>
        <v/>
      </c>
      <c r="G39" s="13">
        <f>IF(A39="","",SUM(B39:F39))</f>
        <v/>
      </c>
      <c r="H39" s="14">
        <f>IF(OR(A39="",G39=0),"",(E39+F39)/G39)</f>
        <v/>
      </c>
    </row>
    <row r="40">
      <c r="A40" s="6" t="n"/>
      <c r="B40" s="15">
        <f>IF($A40="","",SUMIFS(Invoices!$G:$G,Invoices!$A:$A,$A40,Invoices!$I:$I,"Current"))</f>
        <v/>
      </c>
      <c r="C40" s="15">
        <f>IF($A40="","",SUMIFS(Invoices!$G:$G,Invoices!$A:$A,$A40,Invoices!$I:$I,"1-30"))</f>
        <v/>
      </c>
      <c r="D40" s="15">
        <f>IF($A40="","",SUMIFS(Invoices!$G:$G,Invoices!$A:$A,$A40,Invoices!$I:$I,"31-60"))</f>
        <v/>
      </c>
      <c r="E40" s="15">
        <f>IF($A40="","",SUMIFS(Invoices!$G:$G,Invoices!$A:$A,$A40,Invoices!$I:$I,"61-90"))</f>
        <v/>
      </c>
      <c r="F40" s="15">
        <f>IF($A40="","",SUMIFS(Invoices!$G:$G,Invoices!$A:$A,$A40,Invoices!$I:$I,"90+"))</f>
        <v/>
      </c>
      <c r="G40" s="15">
        <f>IF(A40="","",SUM(B40:F40))</f>
        <v/>
      </c>
      <c r="H40" s="16">
        <f>IF(OR(A40="",G40=0),"",(E40+F40)/G40)</f>
        <v/>
      </c>
    </row>
    <row r="41">
      <c r="A41" s="11" t="n"/>
      <c r="B41" s="13">
        <f>IF($A41="","",SUMIFS(Invoices!$G:$G,Invoices!$A:$A,$A41,Invoices!$I:$I,"Current"))</f>
        <v/>
      </c>
      <c r="C41" s="13">
        <f>IF($A41="","",SUMIFS(Invoices!$G:$G,Invoices!$A:$A,$A41,Invoices!$I:$I,"1-30"))</f>
        <v/>
      </c>
      <c r="D41" s="13">
        <f>IF($A41="","",SUMIFS(Invoices!$G:$G,Invoices!$A:$A,$A41,Invoices!$I:$I,"31-60"))</f>
        <v/>
      </c>
      <c r="E41" s="13">
        <f>IF($A41="","",SUMIFS(Invoices!$G:$G,Invoices!$A:$A,$A41,Invoices!$I:$I,"61-90"))</f>
        <v/>
      </c>
      <c r="F41" s="13">
        <f>IF($A41="","",SUMIFS(Invoices!$G:$G,Invoices!$A:$A,$A41,Invoices!$I:$I,"90+"))</f>
        <v/>
      </c>
      <c r="G41" s="13">
        <f>IF(A41="","",SUM(B41:F41))</f>
        <v/>
      </c>
      <c r="H41" s="14">
        <f>IF(OR(A41="",G41=0),"",(E41+F41)/G41)</f>
        <v/>
      </c>
    </row>
    <row r="42">
      <c r="A42" s="6" t="n"/>
      <c r="B42" s="15">
        <f>IF($A42="","",SUMIFS(Invoices!$G:$G,Invoices!$A:$A,$A42,Invoices!$I:$I,"Current"))</f>
        <v/>
      </c>
      <c r="C42" s="15">
        <f>IF($A42="","",SUMIFS(Invoices!$G:$G,Invoices!$A:$A,$A42,Invoices!$I:$I,"1-30"))</f>
        <v/>
      </c>
      <c r="D42" s="15">
        <f>IF($A42="","",SUMIFS(Invoices!$G:$G,Invoices!$A:$A,$A42,Invoices!$I:$I,"31-60"))</f>
        <v/>
      </c>
      <c r="E42" s="15">
        <f>IF($A42="","",SUMIFS(Invoices!$G:$G,Invoices!$A:$A,$A42,Invoices!$I:$I,"61-90"))</f>
        <v/>
      </c>
      <c r="F42" s="15">
        <f>IF($A42="","",SUMIFS(Invoices!$G:$G,Invoices!$A:$A,$A42,Invoices!$I:$I,"90+"))</f>
        <v/>
      </c>
      <c r="G42" s="15">
        <f>IF(A42="","",SUM(B42:F42))</f>
        <v/>
      </c>
      <c r="H42" s="16">
        <f>IF(OR(A42="",G42=0),"",(E42+F42)/G42)</f>
        <v/>
      </c>
    </row>
    <row r="43">
      <c r="A43" s="11" t="n"/>
      <c r="B43" s="13">
        <f>IF($A43="","",SUMIFS(Invoices!$G:$G,Invoices!$A:$A,$A43,Invoices!$I:$I,"Current"))</f>
        <v/>
      </c>
      <c r="C43" s="13">
        <f>IF($A43="","",SUMIFS(Invoices!$G:$G,Invoices!$A:$A,$A43,Invoices!$I:$I,"1-30"))</f>
        <v/>
      </c>
      <c r="D43" s="13">
        <f>IF($A43="","",SUMIFS(Invoices!$G:$G,Invoices!$A:$A,$A43,Invoices!$I:$I,"31-60"))</f>
        <v/>
      </c>
      <c r="E43" s="13">
        <f>IF($A43="","",SUMIFS(Invoices!$G:$G,Invoices!$A:$A,$A43,Invoices!$I:$I,"61-90"))</f>
        <v/>
      </c>
      <c r="F43" s="13">
        <f>IF($A43="","",SUMIFS(Invoices!$G:$G,Invoices!$A:$A,$A43,Invoices!$I:$I,"90+"))</f>
        <v/>
      </c>
      <c r="G43" s="13">
        <f>IF(A43="","",SUM(B43:F43))</f>
        <v/>
      </c>
      <c r="H43" s="14">
        <f>IF(OR(A43="",G43=0),"",(E43+F43)/G43)</f>
        <v/>
      </c>
    </row>
    <row r="44">
      <c r="A44" s="6" t="n"/>
      <c r="B44" s="15">
        <f>IF($A44="","",SUMIFS(Invoices!$G:$G,Invoices!$A:$A,$A44,Invoices!$I:$I,"Current"))</f>
        <v/>
      </c>
      <c r="C44" s="15">
        <f>IF($A44="","",SUMIFS(Invoices!$G:$G,Invoices!$A:$A,$A44,Invoices!$I:$I,"1-30"))</f>
        <v/>
      </c>
      <c r="D44" s="15">
        <f>IF($A44="","",SUMIFS(Invoices!$G:$G,Invoices!$A:$A,$A44,Invoices!$I:$I,"31-60"))</f>
        <v/>
      </c>
      <c r="E44" s="15">
        <f>IF($A44="","",SUMIFS(Invoices!$G:$G,Invoices!$A:$A,$A44,Invoices!$I:$I,"61-90"))</f>
        <v/>
      </c>
      <c r="F44" s="15">
        <f>IF($A44="","",SUMIFS(Invoices!$G:$G,Invoices!$A:$A,$A44,Invoices!$I:$I,"90+"))</f>
        <v/>
      </c>
      <c r="G44" s="15">
        <f>IF(A44="","",SUM(B44:F44))</f>
        <v/>
      </c>
      <c r="H44" s="16">
        <f>IF(OR(A44="",G44=0),"",(E44+F44)/G44)</f>
        <v/>
      </c>
    </row>
    <row r="46">
      <c r="A46" s="2" t="inlineStr">
        <is>
          <t>TOTAL</t>
        </is>
      </c>
      <c r="B46" s="17">
        <f>SUM(B5:B44)</f>
        <v/>
      </c>
      <c r="C46" s="17">
        <f>SUM(C5:C44)</f>
        <v/>
      </c>
      <c r="D46" s="17">
        <f>SUM(D5:D44)</f>
        <v/>
      </c>
      <c r="E46" s="17">
        <f>SUM(E5:E44)</f>
        <v/>
      </c>
      <c r="F46" s="17">
        <f>SUM(F5:F44)</f>
        <v/>
      </c>
      <c r="G46" s="17">
        <f>SUM(G5:G44)</f>
        <v/>
      </c>
      <c r="H46" s="18">
        <f>IF(G46=0,0,(E46+F46)/G46)</f>
        <v/>
      </c>
    </row>
    <row r="48">
      <c r="A48" s="2" t="inlineStr">
        <is>
          <t>Share of book over 60 days</t>
        </is>
      </c>
      <c r="B48" s="18">
        <f>H46</f>
        <v/>
      </c>
    </row>
    <row r="49">
      <c r="A49" s="2" t="inlineStr">
        <is>
          <t>Debtor days (total outstanding / average daily sales)</t>
        </is>
      </c>
      <c r="B49" s="19">
        <f>IF(B50=0,"enter sales",G46/(B50/365))</f>
        <v/>
      </c>
    </row>
    <row r="50">
      <c r="A50" s="2" t="inlineStr">
        <is>
          <t>Annual sales incl GST (enter)</t>
        </is>
      </c>
      <c r="B50" s="20" t="n"/>
    </row>
  </sheetData>
  <conditionalFormatting sqref="H5:H44">
    <cfRule type="expression" priority="1" dxfId="0">
      <formula>AND(H5&lt;&gt;"",H5&gt;0.25)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1" t="inlineStr">
        <is>
          <t>How to use this report</t>
        </is>
      </c>
    </row>
    <row r="2">
      <c r="A2" s="22" t="inlineStr">
        <is>
          <t>1. Invoices: enter customer, invoice number, date, amount and any part-payment. Due date follows from your standard terms (E3); overwrite it for a customer on different terms. Days overdue and the ageing bucket calculate from the report date.</t>
        </is>
      </c>
    </row>
    <row r="3">
      <c r="A3" s="22" t="inlineStr">
        <is>
          <t>2. Ageing summary: list each customer once. The buckets, total and share over 60 days fill themselves; customers with more than a quarter of their balance over 60 days turn red.</t>
        </is>
      </c>
    </row>
    <row r="4">
      <c r="A4" s="22" t="inlineStr">
        <is>
          <t>3. Work the sheet weekly, oldest bucket first. Record the last contact date and the next action in columns J and K so two people never chase the same invoice.</t>
        </is>
      </c>
    </row>
    <row r="5">
      <c r="A5" s="22" t="inlineStr">
        <is>
          <t>4. A bad debt is only deductible if it is actually written off in the books before balance date (Income Tax Act 2007, s DB 31). Decide the 90+ column before 31 March, not after.</t>
        </is>
      </c>
    </row>
    <row r="6">
      <c r="A6" s="22" t="inlineStr">
        <is>
          <t>5. Debtor days: enter annual sales in B50. Over 45 days for a 7-day-terms business means the terms are not being enforced, not that customers are slow.</t>
        </is>
      </c>
    </row>
    <row r="7">
      <c r="A7" s="22" t="inlineStr"/>
    </row>
    <row r="8">
      <c r="A8" s="21" t="inlineStr">
        <is>
          <t>Why this exists</t>
        </is>
      </c>
    </row>
    <row r="9">
      <c r="A9" s="22" t="inlineStr">
        <is>
          <t>Across 6,190 positive publicly posted reviews of NZ accounting and bookkeeping practices, proactive advice is praised in 42% and problem solving in 16%. Telling a client which three customers are quietly becoming bad debts, a month before they do, is both.</t>
        </is>
      </c>
    </row>
    <row r="10">
      <c r="A10" s="22" t="inlineStr"/>
    </row>
    <row r="11">
      <c r="A11" s="22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2026-10-09T05:14:35Z</dcterms:created>
  <dcterms:modified xmlns:dcterms="http://purl.org/dc/terms/" xmlns:xsi="http://www.w3.org/2001/XMLSchema-instance" xsi:type="dcterms:W3CDTF">2026-10-09T05:14:35Z</dcterms:modified>
</cp:coreProperties>
</file>