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ing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name val="Helvetica"/>
      <b val="1"/>
      <color rgb="00122A54"/>
      <sz val="16"/>
    </font>
    <font>
      <name val="Helvetica"/>
      <b val="1"/>
      <color rgb="00FFFFFF"/>
    </font>
    <font>
      <name val="Helvetica"/>
      <b val="1"/>
    </font>
    <font>
      <name val="Helvetica"/>
    </font>
    <font>
      <name val="Helvetica"/>
      <i val="1"/>
      <color rgb="005A6B85"/>
    </font>
    <font>
      <name val="Helvetica"/>
      <b val="1"/>
      <color rgb="00122A54"/>
      <sz val="13"/>
    </font>
    <font>
      <name val="Helvetica"/>
      <color rgb="000E1F3D"/>
      <sz val="11"/>
    </font>
  </fonts>
  <fills count="4">
    <fill>
      <patternFill/>
    </fill>
    <fill>
      <patternFill patternType="gray125"/>
    </fill>
    <fill>
      <patternFill patternType="solid">
        <fgColor rgb="00122A54"/>
      </patternFill>
    </fill>
    <fill>
      <patternFill patternType="solid">
        <fgColor rgb="00EEF2F8"/>
      </patternFill>
    </fill>
  </fills>
  <borders count="2">
    <border>
      <left/>
      <right/>
      <top/>
      <bottom/>
      <diagonal/>
    </border>
    <border>
      <left style="thin">
        <color rgb="00D8E0EC"/>
      </left>
      <right style="thin">
        <color rgb="00D8E0EC"/>
      </right>
      <top style="thin">
        <color rgb="00D8E0EC"/>
      </top>
      <bottom style="thin">
        <color rgb="00D8E0E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pivotButton="0" quotePrefix="0" xfId="0"/>
    <xf numFmtId="1" fontId="0" fillId="3" borderId="1" pivotButton="0" quotePrefix="0" xfId="0"/>
    <xf numFmtId="2" fontId="0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9" fontId="0" fillId="3" borderId="1" pivotButton="0" quotePrefix="0" xfId="0"/>
    <xf numFmtId="4" fontId="0" fillId="3" borderId="1" pivotButton="0" quotePrefix="0" xfId="0"/>
    <xf numFmtId="164" fontId="0" fillId="0" borderId="1" pivotButton="0" quotePrefix="0" xfId="0"/>
    <xf numFmtId="164" fontId="3" fillId="0" borderId="1" pivotButton="0" quotePrefix="0" xfId="0"/>
    <xf numFmtId="4" fontId="3" fillId="0" borderId="1" pivotButton="0" quotePrefix="0" xfId="0"/>
    <xf numFmtId="0" fontId="4" fillId="0" borderId="1" pivotButton="0" quotePrefix="0" xfId="0"/>
    <xf numFmtId="4" fontId="0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2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Bookkeeping pricing: hours first, then the fee</t>
        </is>
      </c>
    </row>
    <row r="3" ht="30" customHeight="1">
      <c r="A3" s="2" t="inlineStr">
        <is>
          <t>Driver</t>
        </is>
      </c>
      <c r="B3" s="2" t="inlineStr">
        <is>
          <t>Starter</t>
        </is>
      </c>
      <c r="C3" s="2" t="inlineStr">
        <is>
          <t>Standard</t>
        </is>
      </c>
      <c r="D3" s="2" t="inlineStr">
        <is>
          <t>Plus</t>
        </is>
      </c>
    </row>
    <row r="4">
      <c r="A4" s="3" t="inlineStr">
        <is>
          <t>Bank transactions a month</t>
        </is>
      </c>
      <c r="B4" s="4" t="n">
        <v>60</v>
      </c>
      <c r="C4" s="4" t="n">
        <v>150</v>
      </c>
      <c r="D4" s="4" t="n">
        <v>400</v>
      </c>
    </row>
    <row r="5">
      <c r="A5" s="3" t="inlineStr">
        <is>
          <t>Bank and card accounts</t>
        </is>
      </c>
      <c r="B5" s="4" t="n">
        <v>1</v>
      </c>
      <c r="C5" s="4" t="n">
        <v>2</v>
      </c>
      <c r="D5" s="4" t="n">
        <v>4</v>
      </c>
    </row>
    <row r="6">
      <c r="A6" s="3" t="inlineStr">
        <is>
          <t>Employees on payroll (0 if none)</t>
        </is>
      </c>
      <c r="B6" s="4" t="n">
        <v>0</v>
      </c>
      <c r="C6" s="4" t="n">
        <v>3</v>
      </c>
      <c r="D6" s="4" t="n">
        <v>8</v>
      </c>
    </row>
    <row r="7">
      <c r="A7" s="3" t="inlineStr">
        <is>
          <t>Pay runs a month (weekly 4.33, fortnightly 2.17, monthly 1)</t>
        </is>
      </c>
      <c r="B7" s="5" t="n">
        <v>0</v>
      </c>
      <c r="C7" s="5" t="n">
        <v>2.17</v>
      </c>
      <c r="D7" s="5" t="n">
        <v>4.33</v>
      </c>
    </row>
    <row r="8">
      <c r="A8" s="3" t="inlineStr">
        <is>
          <t>GST returns a year (monthly 12, two-monthly 6, six-monthly 2, 0 if not registered)</t>
        </is>
      </c>
      <c r="B8" s="4" t="n">
        <v>2</v>
      </c>
      <c r="C8" s="4" t="n">
        <v>6</v>
      </c>
      <c r="D8" s="4" t="n">
        <v>6</v>
      </c>
    </row>
    <row r="9">
      <c r="A9" s="3" t="inlineStr">
        <is>
          <t>Invoicing and debtor chasing, hours a month</t>
        </is>
      </c>
      <c r="B9" s="6" t="n">
        <v>0</v>
      </c>
      <c r="C9" s="6" t="n">
        <v>1</v>
      </c>
      <c r="D9" s="6" t="n">
        <v>3</v>
      </c>
    </row>
    <row r="10">
      <c r="A10" s="3" t="inlineStr">
        <is>
          <t>Monthly report and review call, hours</t>
        </is>
      </c>
      <c r="B10" s="6" t="n">
        <v>0.5</v>
      </c>
      <c r="C10" s="6" t="n">
        <v>1</v>
      </c>
      <c r="D10" s="6" t="n">
        <v>2</v>
      </c>
    </row>
    <row r="11">
      <c r="A11" s="7" t="inlineStr">
        <is>
          <t>Your time and rate (same for every package)</t>
        </is>
      </c>
      <c r="B11" s="3" t="n"/>
      <c r="C11" s="3" t="n"/>
      <c r="D11" s="3" t="n"/>
    </row>
    <row r="12">
      <c r="A12" s="3" t="inlineStr">
        <is>
          <t>Minutes per transaction</t>
        </is>
      </c>
      <c r="B12" s="5" t="n">
        <v>1.5</v>
      </c>
      <c r="C12" s="3" t="n"/>
      <c r="D12" s="3" t="n"/>
    </row>
    <row r="13">
      <c r="A13" s="3" t="inlineStr">
        <is>
          <t>Minutes per account reconciliation</t>
        </is>
      </c>
      <c r="B13" s="4" t="n">
        <v>30</v>
      </c>
      <c r="C13" s="3" t="n"/>
      <c r="D13" s="3" t="n"/>
    </row>
    <row r="14">
      <c r="A14" s="3" t="inlineStr">
        <is>
          <t>Minutes per pay run</t>
        </is>
      </c>
      <c r="B14" s="4" t="n">
        <v>20</v>
      </c>
      <c r="C14" s="3" t="n"/>
      <c r="D14" s="3" t="n"/>
    </row>
    <row r="15">
      <c r="A15" s="3" t="inlineStr">
        <is>
          <t>Extra minutes per employee per pay run</t>
        </is>
      </c>
      <c r="B15" s="4" t="n">
        <v>3</v>
      </c>
      <c r="C15" s="3" t="n"/>
      <c r="D15" s="3" t="n"/>
    </row>
    <row r="16">
      <c r="A16" s="3" t="inlineStr">
        <is>
          <t>Hours per GST return</t>
        </is>
      </c>
      <c r="B16" s="5" t="n">
        <v>1.5</v>
      </c>
      <c r="C16" s="3" t="n"/>
      <c r="D16" s="3" t="n"/>
    </row>
    <row r="17">
      <c r="A17" s="3" t="inlineStr">
        <is>
          <t>Queries, email and admin on top</t>
        </is>
      </c>
      <c r="B17" s="8" t="n">
        <v>0.15</v>
      </c>
      <c r="C17" s="3" t="n"/>
      <c r="D17" s="3" t="n"/>
    </row>
    <row r="18">
      <c r="A18" s="3" t="inlineStr">
        <is>
          <t>Your hourly rate, excl GST</t>
        </is>
      </c>
      <c r="B18" s="9" t="n">
        <v>75</v>
      </c>
      <c r="C18" s="3" t="n"/>
      <c r="D18" s="3" t="n"/>
    </row>
    <row r="19">
      <c r="A19" s="3" t="inlineStr">
        <is>
          <t>Round the fee up to the nearest</t>
        </is>
      </c>
      <c r="B19" s="4" t="n">
        <v>10</v>
      </c>
      <c r="C19" s="3" t="n"/>
      <c r="D19" s="3" t="n"/>
    </row>
    <row r="20">
      <c r="A20" s="3" t="n"/>
      <c r="B20" s="3" t="n"/>
      <c r="C20" s="3" t="n"/>
      <c r="D20" s="3" t="n"/>
    </row>
    <row r="21">
      <c r="A21" s="7" t="inlineStr">
        <is>
          <t>Hours a month</t>
        </is>
      </c>
      <c r="B21" s="3" t="n"/>
      <c r="C21" s="3" t="n"/>
      <c r="D21" s="3" t="n"/>
    </row>
    <row r="22">
      <c r="A22" s="3" t="inlineStr">
        <is>
          <t>Transactions</t>
        </is>
      </c>
      <c r="B22" s="10">
        <f>B4*$B$12/60</f>
        <v/>
      </c>
      <c r="C22" s="10">
        <f>C4*$B$12/60</f>
        <v/>
      </c>
      <c r="D22" s="10">
        <f>D4*$B$12/60</f>
        <v/>
      </c>
    </row>
    <row r="23">
      <c r="A23" s="3" t="inlineStr">
        <is>
          <t>Reconciliations</t>
        </is>
      </c>
      <c r="B23" s="10">
        <f>B5*$B$13/60</f>
        <v/>
      </c>
      <c r="C23" s="10">
        <f>C5*$B$13/60</f>
        <v/>
      </c>
      <c r="D23" s="10">
        <f>D5*$B$13/60</f>
        <v/>
      </c>
    </row>
    <row r="24">
      <c r="A24" s="3" t="inlineStr">
        <is>
          <t>Payroll</t>
        </is>
      </c>
      <c r="B24" s="10">
        <f>IF(B6&gt;0,B7*($B$14+$B$15*B6)/60,0)</f>
        <v/>
      </c>
      <c r="C24" s="10">
        <f>IF(C6&gt;0,C7*($B$14+$B$15*C6)/60,0)</f>
        <v/>
      </c>
      <c r="D24" s="10">
        <f>IF(D6&gt;0,D7*($B$14+$B$15*D6)/60,0)</f>
        <v/>
      </c>
    </row>
    <row r="25">
      <c r="A25" s="3" t="inlineStr">
        <is>
          <t>GST returns</t>
        </is>
      </c>
      <c r="B25" s="10">
        <f>B8*$B$16/12</f>
        <v/>
      </c>
      <c r="C25" s="10">
        <f>C8*$B$16/12</f>
        <v/>
      </c>
      <c r="D25" s="10">
        <f>D8*$B$16/12</f>
        <v/>
      </c>
    </row>
    <row r="26">
      <c r="A26" s="3" t="inlineStr">
        <is>
          <t>Debtors and invoicing</t>
        </is>
      </c>
      <c r="B26" s="10">
        <f>B9</f>
        <v/>
      </c>
      <c r="C26" s="10">
        <f>C9</f>
        <v/>
      </c>
      <c r="D26" s="10">
        <f>D9</f>
        <v/>
      </c>
    </row>
    <row r="27">
      <c r="A27" s="3" t="inlineStr">
        <is>
          <t>Reporting</t>
        </is>
      </c>
      <c r="B27" s="10">
        <f>B10</f>
        <v/>
      </c>
      <c r="C27" s="10">
        <f>C10</f>
        <v/>
      </c>
      <c r="D27" s="10">
        <f>D10</f>
        <v/>
      </c>
    </row>
    <row r="28">
      <c r="A28" s="3" t="inlineStr">
        <is>
          <t>Queries and admin</t>
        </is>
      </c>
      <c r="B28" s="10">
        <f>SUM(B22:B27)*$B$17</f>
        <v/>
      </c>
      <c r="C28" s="10">
        <f>SUM(C22:C27)*$B$17</f>
        <v/>
      </c>
      <c r="D28" s="10">
        <f>SUM(D22:D27)*$B$17</f>
        <v/>
      </c>
    </row>
    <row r="29">
      <c r="A29" s="7" t="inlineStr">
        <is>
          <t>Hours a month, total</t>
        </is>
      </c>
      <c r="B29" s="11">
        <f>SUM(B22:B28)</f>
        <v/>
      </c>
      <c r="C29" s="11">
        <f>SUM(C22:C28)</f>
        <v/>
      </c>
      <c r="D29" s="11">
        <f>SUM(D22:D28)</f>
        <v/>
      </c>
    </row>
    <row r="30">
      <c r="A30" s="3" t="n"/>
      <c r="B30" s="3" t="n"/>
      <c r="C30" s="3" t="n"/>
      <c r="D30" s="3" t="n"/>
    </row>
    <row r="31">
      <c r="A31" s="7" t="inlineStr">
        <is>
          <t>Monthly fixed fee, excl GST</t>
        </is>
      </c>
      <c r="B31" s="12">
        <f>CEILING(B29*$B$18,$B$19)</f>
        <v/>
      </c>
      <c r="C31" s="12">
        <f>CEILING(C29*$B$18,$B$19)</f>
        <v/>
      </c>
      <c r="D31" s="12">
        <f>CEILING(D29*$B$18,$B$19)</f>
        <v/>
      </c>
    </row>
    <row r="32">
      <c r="A32" s="13" t="inlineStr">
        <is>
          <t>Including GST</t>
        </is>
      </c>
      <c r="B32" s="14">
        <f>B31*1.15</f>
        <v/>
      </c>
      <c r="C32" s="14">
        <f>C31*1.15</f>
        <v/>
      </c>
      <c r="D32" s="14">
        <f>D31*1.15</f>
        <v/>
      </c>
    </row>
    <row r="33">
      <c r="A33" s="13" t="inlineStr">
        <is>
          <t>A year, excl GST</t>
        </is>
      </c>
      <c r="B33" s="14">
        <f>B31*12</f>
        <v/>
      </c>
      <c r="C33" s="14">
        <f>C31*12</f>
        <v/>
      </c>
      <c r="D33" s="14">
        <f>D31*12</f>
        <v/>
      </c>
    </row>
    <row r="34">
      <c r="A34" s="13" t="inlineStr">
        <is>
          <t>Fee per transaction</t>
        </is>
      </c>
      <c r="B34" s="14">
        <f>IF(B4=0,0,B31/B4)</f>
        <v/>
      </c>
      <c r="C34" s="14">
        <f>IF(C4=0,0,C31/C4)</f>
        <v/>
      </c>
      <c r="D34" s="14">
        <f>IF(D4=0,0,D31/D4)</f>
        <v/>
      </c>
    </row>
    <row r="35">
      <c r="A35" s="13" t="inlineStr">
        <is>
          <t>Effective hourly rate after rounding</t>
        </is>
      </c>
      <c r="B35" s="14">
        <f>IF(B29=0,0,B31/B29)</f>
        <v/>
      </c>
      <c r="C35" s="14">
        <f>IF(C29=0,0,C31/C29)</f>
        <v/>
      </c>
      <c r="D35" s="14">
        <f>IF(D29=0,0,D31/D29)</f>
        <v/>
      </c>
    </row>
    <row r="37">
      <c r="A37" s="15" t="inlineStr">
        <is>
          <t>Shaded cells are yours to change. Three columns so you can price a package ladder from one set of time assumptions; the client picks the column that matches their transaction count.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How to use this workbook</t>
        </is>
      </c>
    </row>
    <row r="2">
      <c r="A2" s="17" t="inlineStr">
        <is>
          <t>1. Fill the time assumptions once (minutes per transaction, per reconciliation, per pay run, hours per GST return) from a month you actually tracked, not a guess.</t>
        </is>
      </c>
    </row>
    <row r="3">
      <c r="A3" s="17" t="inlineStr">
        <is>
          <t>2. Set your hourly rate from what the hour has to earn: your wage, overheads and profit divided by the hours you can bill. The hourly rate calculator in this library does that sum.</t>
        </is>
      </c>
    </row>
    <row r="4">
      <c r="A4" s="17" t="inlineStr">
        <is>
          <t>3. For each package column, enter the client's transaction count, accounts, employees, pay frequency and GST frequency. The sheet turns them into hours, then a fee.</t>
        </is>
      </c>
    </row>
    <row r="5">
      <c r="A5" s="17" t="inlineStr">
        <is>
          <t>4. Put the three fees and their limits into the bookkeeping pricing and fee proposal template in this library, with what happens when a client outgrows a package.</t>
        </is>
      </c>
    </row>
    <row r="6">
      <c r="A6" s="17" t="inlineStr">
        <is>
          <t>5. Review once a quarter against actual time. A fixed fee only works when the hours behind it are real.</t>
        </is>
      </c>
    </row>
    <row r="7">
      <c r="A7" s="17" t="inlineStr"/>
    </row>
    <row r="8">
      <c r="A8" s="16" t="inlineStr">
        <is>
          <t>Why this exists</t>
        </is>
      </c>
    </row>
    <row r="9">
      <c r="A9" s="17" t="inlineStr">
        <is>
          <t>In 6,190 positive publicly posted reviews of NZ accounting and bookkeeping practices, value for fees is praised in only 7.0% (tenth of eleven traits) while proactive advice is praised in 42.2%. Clients do not thank you for being cheap; they remember a fee that changed without warning. Price from hours, write the limits down, and the fee holds.</t>
        </is>
      </c>
    </row>
    <row r="10">
      <c r="A10" s="17" t="inlineStr"/>
    </row>
    <row r="11">
      <c r="A11" s="17" t="inlineStr">
        <is>
          <t>Free to use and adapt for your own business. ClearLogic Intelligence, clearlogicintelligence.com/resources/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2026-10-09T08:02:00Z</dcterms:created>
  <dcterms:modified xmlns:dcterms="http://purl.org/dc/terms/" xmlns:xsi="http://www.w3.org/2001/XMLSchema-instance" xsi:type="dcterms:W3CDTF">2026-10-09T08:02:00Z</dcterms:modified>
</cp:coreProperties>
</file>