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vs actual" sheetId="1" state="visible" r:id="rId1"/>
    <sheet xmlns:r="http://schemas.openxmlformats.org/officeDocument/2006/relationships" name="Variations" sheetId="2" state="visible" r:id="rId2"/>
    <sheet xmlns:r="http://schemas.openxmlformats.org/officeDocument/2006/relationships" name="Invoice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8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3" fontId="4" fillId="2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9" fontId="4" fillId="2" borderId="1" applyAlignment="1" pivotButton="0" quotePrefix="0" xfId="0">
      <alignment vertical="top" wrapText="1"/>
    </xf>
    <xf numFmtId="3" fontId="2" fillId="0" borderId="1" pivotButton="0" quotePrefix="0" xfId="0"/>
    <xf numFmtId="9" fontId="0" fillId="0" borderId="0" pivotButton="0" quotePrefix="0" xfId="0"/>
    <xf numFmtId="3" fontId="0" fillId="0" borderId="0" pivotButton="0" quotePrefix="0" xfId="0"/>
    <xf numFmtId="0" fontId="5" fillId="0" borderId="0" pivotButton="0" quotePrefix="0" xfId="0"/>
    <xf numFmtId="165" fontId="4" fillId="0" borderId="1" applyAlignment="1" pivotButton="0" quotePrefix="0" xfId="0">
      <alignment vertical="top" wrapText="1"/>
    </xf>
    <xf numFmtId="165" fontId="4" fillId="2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BE3E3"/>
        </patternFill>
      </fill>
    </dxf>
    <dxf>
      <fill>
        <patternFill patternType="solid">
          <fgColor rgb="00FFF1D6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5" customWidth="1" min="3" max="3"/>
    <col width="14" customWidth="1" min="4" max="4"/>
    <col width="14" customWidth="1" min="5" max="5"/>
    <col width="16" customWidth="1" min="6" max="6"/>
    <col width="14" customWidth="1" min="7" max="7"/>
    <col width="13" customWidth="1" min="8" max="8"/>
    <col width="14" customWidth="1" min="9" max="9"/>
    <col width="16" customWidth="1" min="10" max="10"/>
    <col width="12" customWidth="1" min="11" max="11"/>
    <col width="30" customWidth="1" min="12" max="12"/>
  </cols>
  <sheetData>
    <row r="1">
      <c r="A1" s="1" t="inlineStr">
        <is>
          <t>Construction cost tracker</t>
        </is>
      </c>
    </row>
    <row r="3">
      <c r="A3" s="2" t="inlineStr">
        <is>
          <t>Project</t>
        </is>
      </c>
      <c r="B3" s="3" t="n"/>
    </row>
    <row r="4">
      <c r="A4" s="2" t="inlineStr">
        <is>
          <t>Site</t>
        </is>
      </c>
      <c r="B4" s="3" t="n"/>
    </row>
    <row r="5">
      <c r="A5" s="2" t="inlineStr">
        <is>
          <t>Start date</t>
        </is>
      </c>
      <c r="B5" s="3" t="n"/>
    </row>
    <row r="6">
      <c r="A6" s="2" t="inlineStr">
        <is>
          <t>Updated</t>
        </is>
      </c>
      <c r="B6" s="4" t="n">
        <v>46304</v>
      </c>
    </row>
    <row r="8" ht="30" customHeight="1">
      <c r="A8" s="5" t="inlineStr">
        <is>
          <t>Code</t>
        </is>
      </c>
      <c r="B8" s="5" t="inlineStr">
        <is>
          <t>Cost item</t>
        </is>
      </c>
      <c r="C8" s="5" t="inlineStr">
        <is>
          <t>Budget (excl GST)</t>
        </is>
      </c>
      <c r="D8" s="5" t="inlineStr">
        <is>
          <t>Approved variations</t>
        </is>
      </c>
      <c r="E8" s="5" t="inlineStr">
        <is>
          <t>Revised budget</t>
        </is>
      </c>
      <c r="F8" s="5" t="inlineStr">
        <is>
          <t>Committed (quotes, orders)</t>
        </is>
      </c>
      <c r="G8" s="5" t="inlineStr">
        <is>
          <t>Invoiced to date</t>
        </is>
      </c>
      <c r="H8" s="5" t="inlineStr">
        <is>
          <t>Paid to date</t>
        </is>
      </c>
      <c r="I8" s="5" t="inlineStr">
        <is>
          <t>Forecast final</t>
        </is>
      </c>
      <c r="J8" s="5" t="inlineStr">
        <is>
          <t>Variance to revised budget</t>
        </is>
      </c>
      <c r="K8" s="5" t="inlineStr">
        <is>
          <t>% of revised budget spent</t>
        </is>
      </c>
      <c r="L8" s="5" t="inlineStr">
        <is>
          <t>Notes</t>
        </is>
      </c>
    </row>
    <row r="9">
      <c r="A9" s="6" t="inlineStr">
        <is>
          <t>01</t>
        </is>
      </c>
      <c r="B9" s="6" t="inlineStr">
        <is>
          <t>Preliminaries and site set-up</t>
        </is>
      </c>
      <c r="C9" s="7" t="n"/>
      <c r="D9" s="8">
        <f>SUMIF(Variations!$F:$F,A9,Variations!$E:$E)</f>
        <v/>
      </c>
      <c r="E9" s="8">
        <f>C9+D9</f>
        <v/>
      </c>
      <c r="F9" s="7" t="n"/>
      <c r="G9" s="8">
        <f>SUMIF(Invoices!$C:$C,A9,Invoices!$E:$E)</f>
        <v/>
      </c>
      <c r="H9" s="8">
        <f>SUMIF(Invoices!$C:$C,A9,Invoices!$G:$G)</f>
        <v/>
      </c>
      <c r="I9" s="8">
        <f>MAX(E9,F9,G9)</f>
        <v/>
      </c>
      <c r="J9" s="8">
        <f>E9-I9</f>
        <v/>
      </c>
      <c r="K9" s="9">
        <f>IF(E9=0,0,G9/E9)</f>
        <v/>
      </c>
      <c r="L9" s="10" t="n"/>
    </row>
    <row r="10">
      <c r="A10" s="10" t="inlineStr">
        <is>
          <t>02</t>
        </is>
      </c>
      <c r="B10" s="10" t="inlineStr">
        <is>
          <t>Consent, design, engineering and council fees</t>
        </is>
      </c>
      <c r="C10" s="7" t="n"/>
      <c r="D10" s="7">
        <f>SUMIF(Variations!$F:$F,A10,Variations!$E:$E)</f>
        <v/>
      </c>
      <c r="E10" s="7">
        <f>C10+D10</f>
        <v/>
      </c>
      <c r="F10" s="7" t="n"/>
      <c r="G10" s="7">
        <f>SUMIF(Invoices!$C:$C,A10,Invoices!$E:$E)</f>
        <v/>
      </c>
      <c r="H10" s="7">
        <f>SUMIF(Invoices!$C:$C,A10,Invoices!$G:$G)</f>
        <v/>
      </c>
      <c r="I10" s="7">
        <f>MAX(E10,F10,G10)</f>
        <v/>
      </c>
      <c r="J10" s="7">
        <f>E10-I10</f>
        <v/>
      </c>
      <c r="K10" s="11">
        <f>IF(E10=0,0,G10/E10)</f>
        <v/>
      </c>
      <c r="L10" s="10" t="n"/>
    </row>
    <row r="11">
      <c r="A11" s="6" t="inlineStr">
        <is>
          <t>03</t>
        </is>
      </c>
      <c r="B11" s="6" t="inlineStr">
        <is>
          <t>Demolition and site works</t>
        </is>
      </c>
      <c r="C11" s="7" t="n"/>
      <c r="D11" s="8">
        <f>SUMIF(Variations!$F:$F,A11,Variations!$E:$E)</f>
        <v/>
      </c>
      <c r="E11" s="8">
        <f>C11+D11</f>
        <v/>
      </c>
      <c r="F11" s="7" t="n"/>
      <c r="G11" s="8">
        <f>SUMIF(Invoices!$C:$C,A11,Invoices!$E:$E)</f>
        <v/>
      </c>
      <c r="H11" s="8">
        <f>SUMIF(Invoices!$C:$C,A11,Invoices!$G:$G)</f>
        <v/>
      </c>
      <c r="I11" s="8">
        <f>MAX(E11,F11,G11)</f>
        <v/>
      </c>
      <c r="J11" s="8">
        <f>E11-I11</f>
        <v/>
      </c>
      <c r="K11" s="9">
        <f>IF(E11=0,0,G11/E11)</f>
        <v/>
      </c>
      <c r="L11" s="10" t="n"/>
    </row>
    <row r="12">
      <c r="A12" s="10" t="inlineStr">
        <is>
          <t>04</t>
        </is>
      </c>
      <c r="B12" s="10" t="inlineStr">
        <is>
          <t>Foundations and slab</t>
        </is>
      </c>
      <c r="C12" s="7" t="n"/>
      <c r="D12" s="7">
        <f>SUMIF(Variations!$F:$F,A12,Variations!$E:$E)</f>
        <v/>
      </c>
      <c r="E12" s="7">
        <f>C12+D12</f>
        <v/>
      </c>
      <c r="F12" s="7" t="n"/>
      <c r="G12" s="7">
        <f>SUMIF(Invoices!$C:$C,A12,Invoices!$E:$E)</f>
        <v/>
      </c>
      <c r="H12" s="7">
        <f>SUMIF(Invoices!$C:$C,A12,Invoices!$G:$G)</f>
        <v/>
      </c>
      <c r="I12" s="7">
        <f>MAX(E12,F12,G12)</f>
        <v/>
      </c>
      <c r="J12" s="7">
        <f>E12-I12</f>
        <v/>
      </c>
      <c r="K12" s="11">
        <f>IF(E12=0,0,G12/E12)</f>
        <v/>
      </c>
      <c r="L12" s="10" t="n"/>
    </row>
    <row r="13">
      <c r="A13" s="6" t="inlineStr">
        <is>
          <t>05</t>
        </is>
      </c>
      <c r="B13" s="6" t="inlineStr">
        <is>
          <t>Framing</t>
        </is>
      </c>
      <c r="C13" s="7" t="n"/>
      <c r="D13" s="8">
        <f>SUMIF(Variations!$F:$F,A13,Variations!$E:$E)</f>
        <v/>
      </c>
      <c r="E13" s="8">
        <f>C13+D13</f>
        <v/>
      </c>
      <c r="F13" s="7" t="n"/>
      <c r="G13" s="8">
        <f>SUMIF(Invoices!$C:$C,A13,Invoices!$E:$E)</f>
        <v/>
      </c>
      <c r="H13" s="8">
        <f>SUMIF(Invoices!$C:$C,A13,Invoices!$G:$G)</f>
        <v/>
      </c>
      <c r="I13" s="8">
        <f>MAX(E13,F13,G13)</f>
        <v/>
      </c>
      <c r="J13" s="8">
        <f>E13-I13</f>
        <v/>
      </c>
      <c r="K13" s="9">
        <f>IF(E13=0,0,G13/E13)</f>
        <v/>
      </c>
      <c r="L13" s="10" t="n"/>
    </row>
    <row r="14">
      <c r="A14" s="10" t="inlineStr">
        <is>
          <t>06</t>
        </is>
      </c>
      <c r="B14" s="10" t="inlineStr">
        <is>
          <t>Roofing</t>
        </is>
      </c>
      <c r="C14" s="7" t="n"/>
      <c r="D14" s="7">
        <f>SUMIF(Variations!$F:$F,A14,Variations!$E:$E)</f>
        <v/>
      </c>
      <c r="E14" s="7">
        <f>C14+D14</f>
        <v/>
      </c>
      <c r="F14" s="7" t="n"/>
      <c r="G14" s="7">
        <f>SUMIF(Invoices!$C:$C,A14,Invoices!$E:$E)</f>
        <v/>
      </c>
      <c r="H14" s="7">
        <f>SUMIF(Invoices!$C:$C,A14,Invoices!$G:$G)</f>
        <v/>
      </c>
      <c r="I14" s="7">
        <f>MAX(E14,F14,G14)</f>
        <v/>
      </c>
      <c r="J14" s="7">
        <f>E14-I14</f>
        <v/>
      </c>
      <c r="K14" s="11">
        <f>IF(E14=0,0,G14/E14)</f>
        <v/>
      </c>
      <c r="L14" s="10" t="n"/>
    </row>
    <row r="15">
      <c r="A15" s="6" t="inlineStr">
        <is>
          <t>07</t>
        </is>
      </c>
      <c r="B15" s="6" t="inlineStr">
        <is>
          <t>Cladding and flashings</t>
        </is>
      </c>
      <c r="C15" s="7" t="n"/>
      <c r="D15" s="8">
        <f>SUMIF(Variations!$F:$F,A15,Variations!$E:$E)</f>
        <v/>
      </c>
      <c r="E15" s="8">
        <f>C15+D15</f>
        <v/>
      </c>
      <c r="F15" s="7" t="n"/>
      <c r="G15" s="8">
        <f>SUMIF(Invoices!$C:$C,A15,Invoices!$E:$E)</f>
        <v/>
      </c>
      <c r="H15" s="8">
        <f>SUMIF(Invoices!$C:$C,A15,Invoices!$G:$G)</f>
        <v/>
      </c>
      <c r="I15" s="8">
        <f>MAX(E15,F15,G15)</f>
        <v/>
      </c>
      <c r="J15" s="8">
        <f>E15-I15</f>
        <v/>
      </c>
      <c r="K15" s="9">
        <f>IF(E15=0,0,G15/E15)</f>
        <v/>
      </c>
      <c r="L15" s="10" t="n"/>
    </row>
    <row r="16">
      <c r="A16" s="10" t="inlineStr">
        <is>
          <t>08</t>
        </is>
      </c>
      <c r="B16" s="10" t="inlineStr">
        <is>
          <t>Windows and exterior doors</t>
        </is>
      </c>
      <c r="C16" s="7" t="n"/>
      <c r="D16" s="7">
        <f>SUMIF(Variations!$F:$F,A16,Variations!$E:$E)</f>
        <v/>
      </c>
      <c r="E16" s="7">
        <f>C16+D16</f>
        <v/>
      </c>
      <c r="F16" s="7" t="n"/>
      <c r="G16" s="7">
        <f>SUMIF(Invoices!$C:$C,A16,Invoices!$E:$E)</f>
        <v/>
      </c>
      <c r="H16" s="7">
        <f>SUMIF(Invoices!$C:$C,A16,Invoices!$G:$G)</f>
        <v/>
      </c>
      <c r="I16" s="7">
        <f>MAX(E16,F16,G16)</f>
        <v/>
      </c>
      <c r="J16" s="7">
        <f>E16-I16</f>
        <v/>
      </c>
      <c r="K16" s="11">
        <f>IF(E16=0,0,G16/E16)</f>
        <v/>
      </c>
      <c r="L16" s="10" t="n"/>
    </row>
    <row r="17">
      <c r="A17" s="6" t="inlineStr">
        <is>
          <t>09</t>
        </is>
      </c>
      <c r="B17" s="6" t="inlineStr">
        <is>
          <t>Plumbing and drainage</t>
        </is>
      </c>
      <c r="C17" s="7" t="n"/>
      <c r="D17" s="8">
        <f>SUMIF(Variations!$F:$F,A17,Variations!$E:$E)</f>
        <v/>
      </c>
      <c r="E17" s="8">
        <f>C17+D17</f>
        <v/>
      </c>
      <c r="F17" s="7" t="n"/>
      <c r="G17" s="8">
        <f>SUMIF(Invoices!$C:$C,A17,Invoices!$E:$E)</f>
        <v/>
      </c>
      <c r="H17" s="8">
        <f>SUMIF(Invoices!$C:$C,A17,Invoices!$G:$G)</f>
        <v/>
      </c>
      <c r="I17" s="8">
        <f>MAX(E17,F17,G17)</f>
        <v/>
      </c>
      <c r="J17" s="8">
        <f>E17-I17</f>
        <v/>
      </c>
      <c r="K17" s="9">
        <f>IF(E17=0,0,G17/E17)</f>
        <v/>
      </c>
      <c r="L17" s="10" t="n"/>
    </row>
    <row r="18">
      <c r="A18" s="10" t="inlineStr">
        <is>
          <t>10</t>
        </is>
      </c>
      <c r="B18" s="10" t="inlineStr">
        <is>
          <t>Electrical</t>
        </is>
      </c>
      <c r="C18" s="7" t="n"/>
      <c r="D18" s="7">
        <f>SUMIF(Variations!$F:$F,A18,Variations!$E:$E)</f>
        <v/>
      </c>
      <c r="E18" s="7">
        <f>C18+D18</f>
        <v/>
      </c>
      <c r="F18" s="7" t="n"/>
      <c r="G18" s="7">
        <f>SUMIF(Invoices!$C:$C,A18,Invoices!$E:$E)</f>
        <v/>
      </c>
      <c r="H18" s="7">
        <f>SUMIF(Invoices!$C:$C,A18,Invoices!$G:$G)</f>
        <v/>
      </c>
      <c r="I18" s="7">
        <f>MAX(E18,F18,G18)</f>
        <v/>
      </c>
      <c r="J18" s="7">
        <f>E18-I18</f>
        <v/>
      </c>
      <c r="K18" s="11">
        <f>IF(E18=0,0,G18/E18)</f>
        <v/>
      </c>
      <c r="L18" s="10" t="n"/>
    </row>
    <row r="19">
      <c r="A19" s="6" t="inlineStr">
        <is>
          <t>11</t>
        </is>
      </c>
      <c r="B19" s="6" t="inlineStr">
        <is>
          <t>Insulation and linings</t>
        </is>
      </c>
      <c r="C19" s="7" t="n"/>
      <c r="D19" s="8">
        <f>SUMIF(Variations!$F:$F,A19,Variations!$E:$E)</f>
        <v/>
      </c>
      <c r="E19" s="8">
        <f>C19+D19</f>
        <v/>
      </c>
      <c r="F19" s="7" t="n"/>
      <c r="G19" s="8">
        <f>SUMIF(Invoices!$C:$C,A19,Invoices!$E:$E)</f>
        <v/>
      </c>
      <c r="H19" s="8">
        <f>SUMIF(Invoices!$C:$C,A19,Invoices!$G:$G)</f>
        <v/>
      </c>
      <c r="I19" s="8">
        <f>MAX(E19,F19,G19)</f>
        <v/>
      </c>
      <c r="J19" s="8">
        <f>E19-I19</f>
        <v/>
      </c>
      <c r="K19" s="9">
        <f>IF(E19=0,0,G19/E19)</f>
        <v/>
      </c>
      <c r="L19" s="10" t="n"/>
    </row>
    <row r="20">
      <c r="A20" s="10" t="inlineStr">
        <is>
          <t>12</t>
        </is>
      </c>
      <c r="B20" s="10" t="inlineStr">
        <is>
          <t>Interior joinery and doors</t>
        </is>
      </c>
      <c r="C20" s="7" t="n"/>
      <c r="D20" s="7">
        <f>SUMIF(Variations!$F:$F,A20,Variations!$E:$E)</f>
        <v/>
      </c>
      <c r="E20" s="7">
        <f>C20+D20</f>
        <v/>
      </c>
      <c r="F20" s="7" t="n"/>
      <c r="G20" s="7">
        <f>SUMIF(Invoices!$C:$C,A20,Invoices!$E:$E)</f>
        <v/>
      </c>
      <c r="H20" s="7">
        <f>SUMIF(Invoices!$C:$C,A20,Invoices!$G:$G)</f>
        <v/>
      </c>
      <c r="I20" s="7">
        <f>MAX(E20,F20,G20)</f>
        <v/>
      </c>
      <c r="J20" s="7">
        <f>E20-I20</f>
        <v/>
      </c>
      <c r="K20" s="11">
        <f>IF(E20=0,0,G20/E20)</f>
        <v/>
      </c>
      <c r="L20" s="10" t="n"/>
    </row>
    <row r="21">
      <c r="A21" s="6" t="inlineStr">
        <is>
          <t>13</t>
        </is>
      </c>
      <c r="B21" s="6" t="inlineStr">
        <is>
          <t>Painting</t>
        </is>
      </c>
      <c r="C21" s="7" t="n"/>
      <c r="D21" s="8">
        <f>SUMIF(Variations!$F:$F,A21,Variations!$E:$E)</f>
        <v/>
      </c>
      <c r="E21" s="8">
        <f>C21+D21</f>
        <v/>
      </c>
      <c r="F21" s="7" t="n"/>
      <c r="G21" s="8">
        <f>SUMIF(Invoices!$C:$C,A21,Invoices!$E:$E)</f>
        <v/>
      </c>
      <c r="H21" s="8">
        <f>SUMIF(Invoices!$C:$C,A21,Invoices!$G:$G)</f>
        <v/>
      </c>
      <c r="I21" s="8">
        <f>MAX(E21,F21,G21)</f>
        <v/>
      </c>
      <c r="J21" s="8">
        <f>E21-I21</f>
        <v/>
      </c>
      <c r="K21" s="9">
        <f>IF(E21=0,0,G21/E21)</f>
        <v/>
      </c>
      <c r="L21" s="10" t="n"/>
    </row>
    <row r="22">
      <c r="A22" s="10" t="inlineStr">
        <is>
          <t>14</t>
        </is>
      </c>
      <c r="B22" s="10" t="inlineStr">
        <is>
          <t>Flooring and tiling</t>
        </is>
      </c>
      <c r="C22" s="7" t="n"/>
      <c r="D22" s="7">
        <f>SUMIF(Variations!$F:$F,A22,Variations!$E:$E)</f>
        <v/>
      </c>
      <c r="E22" s="7">
        <f>C22+D22</f>
        <v/>
      </c>
      <c r="F22" s="7" t="n"/>
      <c r="G22" s="7">
        <f>SUMIF(Invoices!$C:$C,A22,Invoices!$E:$E)</f>
        <v/>
      </c>
      <c r="H22" s="7">
        <f>SUMIF(Invoices!$C:$C,A22,Invoices!$G:$G)</f>
        <v/>
      </c>
      <c r="I22" s="7">
        <f>MAX(E22,F22,G22)</f>
        <v/>
      </c>
      <c r="J22" s="7">
        <f>E22-I22</f>
        <v/>
      </c>
      <c r="K22" s="11">
        <f>IF(E22=0,0,G22/E22)</f>
        <v/>
      </c>
      <c r="L22" s="10" t="n"/>
    </row>
    <row r="23">
      <c r="A23" s="6" t="inlineStr">
        <is>
          <t>15</t>
        </is>
      </c>
      <c r="B23" s="6" t="inlineStr">
        <is>
          <t>Kitchen and bathrooms</t>
        </is>
      </c>
      <c r="C23" s="7" t="n"/>
      <c r="D23" s="8">
        <f>SUMIF(Variations!$F:$F,A23,Variations!$E:$E)</f>
        <v/>
      </c>
      <c r="E23" s="8">
        <f>C23+D23</f>
        <v/>
      </c>
      <c r="F23" s="7" t="n"/>
      <c r="G23" s="8">
        <f>SUMIF(Invoices!$C:$C,A23,Invoices!$E:$E)</f>
        <v/>
      </c>
      <c r="H23" s="8">
        <f>SUMIF(Invoices!$C:$C,A23,Invoices!$G:$G)</f>
        <v/>
      </c>
      <c r="I23" s="8">
        <f>MAX(E23,F23,G23)</f>
        <v/>
      </c>
      <c r="J23" s="8">
        <f>E23-I23</f>
        <v/>
      </c>
      <c r="K23" s="9">
        <f>IF(E23=0,0,G23/E23)</f>
        <v/>
      </c>
      <c r="L23" s="10" t="n"/>
    </row>
    <row r="24">
      <c r="A24" s="10" t="inlineStr">
        <is>
          <t>16</t>
        </is>
      </c>
      <c r="B24" s="10" t="inlineStr">
        <is>
          <t>Heating and ventilation</t>
        </is>
      </c>
      <c r="C24" s="7" t="n"/>
      <c r="D24" s="7">
        <f>SUMIF(Variations!$F:$F,A24,Variations!$E:$E)</f>
        <v/>
      </c>
      <c r="E24" s="7">
        <f>C24+D24</f>
        <v/>
      </c>
      <c r="F24" s="7" t="n"/>
      <c r="G24" s="7">
        <f>SUMIF(Invoices!$C:$C,A24,Invoices!$E:$E)</f>
        <v/>
      </c>
      <c r="H24" s="7">
        <f>SUMIF(Invoices!$C:$C,A24,Invoices!$G:$G)</f>
        <v/>
      </c>
      <c r="I24" s="7">
        <f>MAX(E24,F24,G24)</f>
        <v/>
      </c>
      <c r="J24" s="7">
        <f>E24-I24</f>
        <v/>
      </c>
      <c r="K24" s="11">
        <f>IF(E24=0,0,G24/E24)</f>
        <v/>
      </c>
      <c r="L24" s="10" t="n"/>
    </row>
    <row r="25">
      <c r="A25" s="6" t="inlineStr">
        <is>
          <t>17</t>
        </is>
      </c>
      <c r="B25" s="6" t="inlineStr">
        <is>
          <t>Decks, landscaping, driveway</t>
        </is>
      </c>
      <c r="C25" s="7" t="n"/>
      <c r="D25" s="8">
        <f>SUMIF(Variations!$F:$F,A25,Variations!$E:$E)</f>
        <v/>
      </c>
      <c r="E25" s="8">
        <f>C25+D25</f>
        <v/>
      </c>
      <c r="F25" s="7" t="n"/>
      <c r="G25" s="8">
        <f>SUMIF(Invoices!$C:$C,A25,Invoices!$E:$E)</f>
        <v/>
      </c>
      <c r="H25" s="8">
        <f>SUMIF(Invoices!$C:$C,A25,Invoices!$G:$G)</f>
        <v/>
      </c>
      <c r="I25" s="8">
        <f>MAX(E25,F25,G25)</f>
        <v/>
      </c>
      <c r="J25" s="8">
        <f>E25-I25</f>
        <v/>
      </c>
      <c r="K25" s="9">
        <f>IF(E25=0,0,G25/E25)</f>
        <v/>
      </c>
      <c r="L25" s="10" t="n"/>
    </row>
    <row r="26">
      <c r="A26" s="10" t="inlineStr">
        <is>
          <t>18</t>
        </is>
      </c>
      <c r="B26" s="10" t="inlineStr">
        <is>
          <t>Contingency</t>
        </is>
      </c>
      <c r="C26" s="7" t="n"/>
      <c r="D26" s="7">
        <f>SUMIF(Variations!$F:$F,A26,Variations!$E:$E)</f>
        <v/>
      </c>
      <c r="E26" s="7">
        <f>C26+D26</f>
        <v/>
      </c>
      <c r="F26" s="7" t="n"/>
      <c r="G26" s="7">
        <f>SUMIF(Invoices!$C:$C,A26,Invoices!$E:$E)</f>
        <v/>
      </c>
      <c r="H26" s="7">
        <f>SUMIF(Invoices!$C:$C,A26,Invoices!$G:$G)</f>
        <v/>
      </c>
      <c r="I26" s="7">
        <f>MAX(E26,F26,G26)</f>
        <v/>
      </c>
      <c r="J26" s="7">
        <f>E26-I26</f>
        <v/>
      </c>
      <c r="K26" s="11">
        <f>IF(E26=0,0,G26/E26)</f>
        <v/>
      </c>
      <c r="L26" s="10" t="n"/>
    </row>
    <row r="27">
      <c r="B27" s="2" t="inlineStr">
        <is>
          <t>TOTAL</t>
        </is>
      </c>
      <c r="C27" s="12">
        <f>SUM(C9:C26)</f>
        <v/>
      </c>
      <c r="D27" s="12">
        <f>SUM(D9:D26)</f>
        <v/>
      </c>
      <c r="E27" s="12">
        <f>SUM(E9:E26)</f>
        <v/>
      </c>
      <c r="F27" s="12">
        <f>SUM(F9:F26)</f>
        <v/>
      </c>
      <c r="G27" s="12">
        <f>SUM(G9:G26)</f>
        <v/>
      </c>
      <c r="H27" s="12">
        <f>SUM(H9:H26)</f>
        <v/>
      </c>
      <c r="I27" s="12">
        <f>SUM(I9:I26)</f>
        <v/>
      </c>
      <c r="J27" s="12">
        <f>SUM(J9:J26)</f>
        <v/>
      </c>
      <c r="K27" s="13">
        <f>IF(E27=0,0,G27/E27)</f>
        <v/>
      </c>
    </row>
    <row r="29">
      <c r="B29" s="2" t="inlineStr">
        <is>
          <t>Forecast final cost vs original budget</t>
        </is>
      </c>
      <c r="C29" s="14">
        <f>I27-C27</f>
        <v/>
      </c>
    </row>
    <row r="30">
      <c r="B30" s="2" t="inlineStr">
        <is>
          <t>Contingency remaining</t>
        </is>
      </c>
      <c r="C30" s="14">
        <f>E26-I26</f>
        <v/>
      </c>
    </row>
    <row r="32">
      <c r="B32" s="15" t="inlineStr">
        <is>
          <t>Shaded cells are inputs. Variations, invoiced and paid pull from the other sheets by cost code. Forecast final is the larger of revised budget, committed and invoiced; overwrite it where you know better. Negative variance turns red.</t>
        </is>
      </c>
    </row>
  </sheetData>
  <conditionalFormatting sqref="J9:J27">
    <cfRule type="expression" priority="1" dxfId="0">
      <formula>J9&lt;0</formula>
    </cfRule>
  </conditionalFormatting>
  <conditionalFormatting sqref="K9:K26">
    <cfRule type="expression" priority="2" dxfId="1">
      <formula>K9&gt;0.9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6" customWidth="1" min="3" max="3"/>
    <col width="22" customWidth="1" min="4" max="4"/>
    <col width="18" customWidth="1" min="5" max="5"/>
    <col width="10" customWidth="1" min="6" max="6"/>
    <col width="14" customWidth="1" min="7" max="7"/>
  </cols>
  <sheetData>
    <row r="1" ht="30" customHeight="1">
      <c r="A1" s="5" t="inlineStr">
        <is>
          <t>Variation no.</t>
        </is>
      </c>
      <c r="B1" s="5" t="inlineStr">
        <is>
          <t>Description</t>
        </is>
      </c>
      <c r="C1" s="5" t="inlineStr">
        <is>
          <t>Requested by</t>
        </is>
      </c>
      <c r="D1" s="5" t="inlineStr">
        <is>
          <t>Date approved (blank = not approved)</t>
        </is>
      </c>
      <c r="E1" s="5" t="inlineStr">
        <is>
          <t>Approved amount (excl GST)</t>
        </is>
      </c>
      <c r="F1" s="5" t="inlineStr">
        <is>
          <t>Cost code</t>
        </is>
      </c>
      <c r="G1" s="5" t="inlineStr">
        <is>
          <t>Time impact (days)</t>
        </is>
      </c>
    </row>
    <row r="2">
      <c r="A2" s="6" t="n"/>
      <c r="B2" s="6" t="n"/>
      <c r="C2" s="6" t="n"/>
      <c r="D2" s="6" t="n"/>
      <c r="E2" s="8" t="n"/>
      <c r="F2" s="6" t="n"/>
      <c r="G2" s="6" t="n"/>
    </row>
    <row r="3">
      <c r="A3" s="10" t="n"/>
      <c r="B3" s="10" t="n"/>
      <c r="C3" s="10" t="n"/>
      <c r="D3" s="10" t="n"/>
      <c r="E3" s="7" t="n"/>
      <c r="F3" s="10" t="n"/>
      <c r="G3" s="10" t="n"/>
    </row>
    <row r="4">
      <c r="A4" s="6" t="n"/>
      <c r="B4" s="6" t="n"/>
      <c r="C4" s="6" t="n"/>
      <c r="D4" s="6" t="n"/>
      <c r="E4" s="8" t="n"/>
      <c r="F4" s="6" t="n"/>
      <c r="G4" s="6" t="n"/>
    </row>
    <row r="5">
      <c r="A5" s="10" t="n"/>
      <c r="B5" s="10" t="n"/>
      <c r="C5" s="10" t="n"/>
      <c r="D5" s="10" t="n"/>
      <c r="E5" s="7" t="n"/>
      <c r="F5" s="10" t="n"/>
      <c r="G5" s="10" t="n"/>
    </row>
    <row r="6">
      <c r="A6" s="6" t="n"/>
      <c r="B6" s="6" t="n"/>
      <c r="C6" s="6" t="n"/>
      <c r="D6" s="6" t="n"/>
      <c r="E6" s="8" t="n"/>
      <c r="F6" s="6" t="n"/>
      <c r="G6" s="6" t="n"/>
    </row>
    <row r="7">
      <c r="A7" s="10" t="n"/>
      <c r="B7" s="10" t="n"/>
      <c r="C7" s="10" t="n"/>
      <c r="D7" s="10" t="n"/>
      <c r="E7" s="7" t="n"/>
      <c r="F7" s="10" t="n"/>
      <c r="G7" s="10" t="n"/>
    </row>
    <row r="8">
      <c r="A8" s="6" t="n"/>
      <c r="B8" s="6" t="n"/>
      <c r="C8" s="6" t="n"/>
      <c r="D8" s="6" t="n"/>
      <c r="E8" s="8" t="n"/>
      <c r="F8" s="6" t="n"/>
      <c r="G8" s="6" t="n"/>
    </row>
    <row r="9">
      <c r="A9" s="10" t="n"/>
      <c r="B9" s="10" t="n"/>
      <c r="C9" s="10" t="n"/>
      <c r="D9" s="10" t="n"/>
      <c r="E9" s="7" t="n"/>
      <c r="F9" s="10" t="n"/>
      <c r="G9" s="10" t="n"/>
    </row>
    <row r="10">
      <c r="A10" s="6" t="n"/>
      <c r="B10" s="6" t="n"/>
      <c r="C10" s="6" t="n"/>
      <c r="D10" s="6" t="n"/>
      <c r="E10" s="8" t="n"/>
      <c r="F10" s="6" t="n"/>
      <c r="G10" s="6" t="n"/>
    </row>
    <row r="11">
      <c r="A11" s="10" t="n"/>
      <c r="B11" s="10" t="n"/>
      <c r="C11" s="10" t="n"/>
      <c r="D11" s="10" t="n"/>
      <c r="E11" s="7" t="n"/>
      <c r="F11" s="10" t="n"/>
      <c r="G11" s="10" t="n"/>
    </row>
    <row r="12">
      <c r="A12" s="6" t="n"/>
      <c r="B12" s="6" t="n"/>
      <c r="C12" s="6" t="n"/>
      <c r="D12" s="6" t="n"/>
      <c r="E12" s="8" t="n"/>
      <c r="F12" s="6" t="n"/>
      <c r="G12" s="6" t="n"/>
    </row>
    <row r="13">
      <c r="A13" s="10" t="n"/>
      <c r="B13" s="10" t="n"/>
      <c r="C13" s="10" t="n"/>
      <c r="D13" s="10" t="n"/>
      <c r="E13" s="7" t="n"/>
      <c r="F13" s="10" t="n"/>
      <c r="G13" s="10" t="n"/>
    </row>
    <row r="14">
      <c r="A14" s="6" t="n"/>
      <c r="B14" s="6" t="n"/>
      <c r="C14" s="6" t="n"/>
      <c r="D14" s="6" t="n"/>
      <c r="E14" s="8" t="n"/>
      <c r="F14" s="6" t="n"/>
      <c r="G14" s="6" t="n"/>
    </row>
    <row r="15">
      <c r="A15" s="10" t="n"/>
      <c r="B15" s="10" t="n"/>
      <c r="C15" s="10" t="n"/>
      <c r="D15" s="10" t="n"/>
      <c r="E15" s="7" t="n"/>
      <c r="F15" s="10" t="n"/>
      <c r="G15" s="10" t="n"/>
    </row>
    <row r="16">
      <c r="A16" s="6" t="n"/>
      <c r="B16" s="6" t="n"/>
      <c r="C16" s="6" t="n"/>
      <c r="D16" s="6" t="n"/>
      <c r="E16" s="8" t="n"/>
      <c r="F16" s="6" t="n"/>
      <c r="G16" s="6" t="n"/>
    </row>
    <row r="17">
      <c r="A17" s="10" t="n"/>
      <c r="B17" s="10" t="n"/>
      <c r="C17" s="10" t="n"/>
      <c r="D17" s="10" t="n"/>
      <c r="E17" s="7" t="n"/>
      <c r="F17" s="10" t="n"/>
      <c r="G17" s="10" t="n"/>
    </row>
    <row r="18">
      <c r="A18" s="6" t="n"/>
      <c r="B18" s="6" t="n"/>
      <c r="C18" s="6" t="n"/>
      <c r="D18" s="6" t="n"/>
      <c r="E18" s="8" t="n"/>
      <c r="F18" s="6" t="n"/>
      <c r="G18" s="6" t="n"/>
    </row>
    <row r="19">
      <c r="A19" s="10" t="n"/>
      <c r="B19" s="10" t="n"/>
      <c r="C19" s="10" t="n"/>
      <c r="D19" s="10" t="n"/>
      <c r="E19" s="7" t="n"/>
      <c r="F19" s="10" t="n"/>
      <c r="G19" s="10" t="n"/>
    </row>
    <row r="20">
      <c r="A20" s="6" t="n"/>
      <c r="B20" s="6" t="n"/>
      <c r="C20" s="6" t="n"/>
      <c r="D20" s="6" t="n"/>
      <c r="E20" s="8" t="n"/>
      <c r="F20" s="6" t="n"/>
      <c r="G20" s="6" t="n"/>
    </row>
    <row r="21">
      <c r="A21" s="10" t="n"/>
      <c r="B21" s="10" t="n"/>
      <c r="C21" s="10" t="n"/>
      <c r="D21" s="10" t="n"/>
      <c r="E21" s="7" t="n"/>
      <c r="F21" s="10" t="n"/>
      <c r="G21" s="10" t="n"/>
    </row>
    <row r="22">
      <c r="A22" s="6" t="n"/>
      <c r="B22" s="6" t="n"/>
      <c r="C22" s="6" t="n"/>
      <c r="D22" s="6" t="n"/>
      <c r="E22" s="8" t="n"/>
      <c r="F22" s="6" t="n"/>
      <c r="G22" s="6" t="n"/>
    </row>
    <row r="23">
      <c r="A23" s="10" t="n"/>
      <c r="B23" s="10" t="n"/>
      <c r="C23" s="10" t="n"/>
      <c r="D23" s="10" t="n"/>
      <c r="E23" s="7" t="n"/>
      <c r="F23" s="10" t="n"/>
      <c r="G23" s="10" t="n"/>
    </row>
    <row r="24">
      <c r="A24" s="6" t="n"/>
      <c r="B24" s="6" t="n"/>
      <c r="C24" s="6" t="n"/>
      <c r="D24" s="6" t="n"/>
      <c r="E24" s="8" t="n"/>
      <c r="F24" s="6" t="n"/>
      <c r="G24" s="6" t="n"/>
    </row>
    <row r="25">
      <c r="A25" s="10" t="n"/>
      <c r="B25" s="10" t="n"/>
      <c r="C25" s="10" t="n"/>
      <c r="D25" s="10" t="n"/>
      <c r="E25" s="7" t="n"/>
      <c r="F25" s="10" t="n"/>
      <c r="G25" s="10" t="n"/>
    </row>
    <row r="26">
      <c r="A26" s="6" t="n"/>
      <c r="B26" s="6" t="n"/>
      <c r="C26" s="6" t="n"/>
      <c r="D26" s="6" t="n"/>
      <c r="E26" s="8" t="n"/>
      <c r="F26" s="6" t="n"/>
      <c r="G26" s="6" t="n"/>
    </row>
    <row r="27">
      <c r="A27" s="10" t="n"/>
      <c r="B27" s="10" t="n"/>
      <c r="C27" s="10" t="n"/>
      <c r="D27" s="10" t="n"/>
      <c r="E27" s="7" t="n"/>
      <c r="F27" s="10" t="n"/>
      <c r="G27" s="10" t="n"/>
    </row>
    <row r="28">
      <c r="A28" s="6" t="n"/>
      <c r="B28" s="6" t="n"/>
      <c r="C28" s="6" t="n"/>
      <c r="D28" s="6" t="n"/>
      <c r="E28" s="8" t="n"/>
      <c r="F28" s="6" t="n"/>
      <c r="G28" s="6" t="n"/>
    </row>
    <row r="29">
      <c r="A29" s="10" t="n"/>
      <c r="B29" s="10" t="n"/>
      <c r="C29" s="10" t="n"/>
      <c r="D29" s="10" t="n"/>
      <c r="E29" s="7" t="n"/>
      <c r="F29" s="10" t="n"/>
      <c r="G29" s="10" t="n"/>
    </row>
    <row r="30">
      <c r="A30" s="6" t="n"/>
      <c r="B30" s="6" t="n"/>
      <c r="C30" s="6" t="n"/>
      <c r="D30" s="6" t="n"/>
      <c r="E30" s="8" t="n"/>
      <c r="F30" s="6" t="n"/>
      <c r="G30" s="6" t="n"/>
    </row>
    <row r="31">
      <c r="A31" s="10" t="n"/>
      <c r="B31" s="10" t="n"/>
      <c r="C31" s="10" t="n"/>
      <c r="D31" s="10" t="n"/>
      <c r="E31" s="7" t="n"/>
      <c r="F31" s="10" t="n"/>
      <c r="G31" s="10" t="n"/>
    </row>
    <row r="33">
      <c r="A33" s="15" t="inlineStr">
        <is>
          <t>Only approved variations (with a date) should carry an amount; the budget sheet sums column E by cost code. Use the variation approval form in this library for the signature.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6" customWidth="1" min="4" max="4"/>
    <col width="16" customWidth="1" min="5" max="5"/>
    <col width="12" customWidth="1" min="6" max="6"/>
    <col width="14" customWidth="1" min="7" max="7"/>
    <col width="12" customWidth="1" min="8" max="8"/>
    <col width="22" customWidth="1" min="9" max="9"/>
  </cols>
  <sheetData>
    <row r="1" ht="30" customHeight="1">
      <c r="A1" s="5" t="inlineStr">
        <is>
          <t>Date</t>
        </is>
      </c>
      <c r="B1" s="5" t="inlineStr">
        <is>
          <t>Supplier or subcontractor</t>
        </is>
      </c>
      <c r="C1" s="5" t="inlineStr">
        <is>
          <t>Cost code</t>
        </is>
      </c>
      <c r="D1" s="5" t="inlineStr">
        <is>
          <t>Invoice or claim no.</t>
        </is>
      </c>
      <c r="E1" s="5" t="inlineStr">
        <is>
          <t>Amount (excl GST)</t>
        </is>
      </c>
      <c r="F1" s="5" t="inlineStr">
        <is>
          <t>Due date</t>
        </is>
      </c>
      <c r="G1" s="5" t="inlineStr">
        <is>
          <t>Paid (amount)</t>
        </is>
      </c>
      <c r="H1" s="5" t="inlineStr">
        <is>
          <t>Paid on</t>
        </is>
      </c>
      <c r="I1" s="5" t="inlineStr">
        <is>
          <t>Payment claim under the CCA?</t>
        </is>
      </c>
    </row>
    <row r="2">
      <c r="A2" s="16" t="n"/>
      <c r="B2" s="6" t="n"/>
      <c r="C2" s="6" t="n"/>
      <c r="D2" s="6" t="n"/>
      <c r="E2" s="8" t="n"/>
      <c r="F2" s="16" t="n"/>
      <c r="G2" s="8" t="n"/>
      <c r="H2" s="16" t="n"/>
      <c r="I2" s="6" t="n"/>
    </row>
    <row r="3">
      <c r="A3" s="17" t="n"/>
      <c r="B3" s="10" t="n"/>
      <c r="C3" s="10" t="n"/>
      <c r="D3" s="10" t="n"/>
      <c r="E3" s="7" t="n"/>
      <c r="F3" s="17" t="n"/>
      <c r="G3" s="7" t="n"/>
      <c r="H3" s="17" t="n"/>
      <c r="I3" s="10" t="n"/>
    </row>
    <row r="4">
      <c r="A4" s="16" t="n"/>
      <c r="B4" s="6" t="n"/>
      <c r="C4" s="6" t="n"/>
      <c r="D4" s="6" t="n"/>
      <c r="E4" s="8" t="n"/>
      <c r="F4" s="16" t="n"/>
      <c r="G4" s="8" t="n"/>
      <c r="H4" s="16" t="n"/>
      <c r="I4" s="6" t="n"/>
    </row>
    <row r="5">
      <c r="A5" s="17" t="n"/>
      <c r="B5" s="10" t="n"/>
      <c r="C5" s="10" t="n"/>
      <c r="D5" s="10" t="n"/>
      <c r="E5" s="7" t="n"/>
      <c r="F5" s="17" t="n"/>
      <c r="G5" s="7" t="n"/>
      <c r="H5" s="17" t="n"/>
      <c r="I5" s="10" t="n"/>
    </row>
    <row r="6">
      <c r="A6" s="16" t="n"/>
      <c r="B6" s="6" t="n"/>
      <c r="C6" s="6" t="n"/>
      <c r="D6" s="6" t="n"/>
      <c r="E6" s="8" t="n"/>
      <c r="F6" s="16" t="n"/>
      <c r="G6" s="8" t="n"/>
      <c r="H6" s="16" t="n"/>
      <c r="I6" s="6" t="n"/>
    </row>
    <row r="7">
      <c r="A7" s="17" t="n"/>
      <c r="B7" s="10" t="n"/>
      <c r="C7" s="10" t="n"/>
      <c r="D7" s="10" t="n"/>
      <c r="E7" s="7" t="n"/>
      <c r="F7" s="17" t="n"/>
      <c r="G7" s="7" t="n"/>
      <c r="H7" s="17" t="n"/>
      <c r="I7" s="10" t="n"/>
    </row>
    <row r="8">
      <c r="A8" s="16" t="n"/>
      <c r="B8" s="6" t="n"/>
      <c r="C8" s="6" t="n"/>
      <c r="D8" s="6" t="n"/>
      <c r="E8" s="8" t="n"/>
      <c r="F8" s="16" t="n"/>
      <c r="G8" s="8" t="n"/>
      <c r="H8" s="16" t="n"/>
      <c r="I8" s="6" t="n"/>
    </row>
    <row r="9">
      <c r="A9" s="17" t="n"/>
      <c r="B9" s="10" t="n"/>
      <c r="C9" s="10" t="n"/>
      <c r="D9" s="10" t="n"/>
      <c r="E9" s="7" t="n"/>
      <c r="F9" s="17" t="n"/>
      <c r="G9" s="7" t="n"/>
      <c r="H9" s="17" t="n"/>
      <c r="I9" s="10" t="n"/>
    </row>
    <row r="10">
      <c r="A10" s="16" t="n"/>
      <c r="B10" s="6" t="n"/>
      <c r="C10" s="6" t="n"/>
      <c r="D10" s="6" t="n"/>
      <c r="E10" s="8" t="n"/>
      <c r="F10" s="16" t="n"/>
      <c r="G10" s="8" t="n"/>
      <c r="H10" s="16" t="n"/>
      <c r="I10" s="6" t="n"/>
    </row>
    <row r="11">
      <c r="A11" s="17" t="n"/>
      <c r="B11" s="10" t="n"/>
      <c r="C11" s="10" t="n"/>
      <c r="D11" s="10" t="n"/>
      <c r="E11" s="7" t="n"/>
      <c r="F11" s="17" t="n"/>
      <c r="G11" s="7" t="n"/>
      <c r="H11" s="17" t="n"/>
      <c r="I11" s="10" t="n"/>
    </row>
    <row r="12">
      <c r="A12" s="16" t="n"/>
      <c r="B12" s="6" t="n"/>
      <c r="C12" s="6" t="n"/>
      <c r="D12" s="6" t="n"/>
      <c r="E12" s="8" t="n"/>
      <c r="F12" s="16" t="n"/>
      <c r="G12" s="8" t="n"/>
      <c r="H12" s="16" t="n"/>
      <c r="I12" s="6" t="n"/>
    </row>
    <row r="13">
      <c r="A13" s="17" t="n"/>
      <c r="B13" s="10" t="n"/>
      <c r="C13" s="10" t="n"/>
      <c r="D13" s="10" t="n"/>
      <c r="E13" s="7" t="n"/>
      <c r="F13" s="17" t="n"/>
      <c r="G13" s="7" t="n"/>
      <c r="H13" s="17" t="n"/>
      <c r="I13" s="10" t="n"/>
    </row>
    <row r="14">
      <c r="A14" s="16" t="n"/>
      <c r="B14" s="6" t="n"/>
      <c r="C14" s="6" t="n"/>
      <c r="D14" s="6" t="n"/>
      <c r="E14" s="8" t="n"/>
      <c r="F14" s="16" t="n"/>
      <c r="G14" s="8" t="n"/>
      <c r="H14" s="16" t="n"/>
      <c r="I14" s="6" t="n"/>
    </row>
    <row r="15">
      <c r="A15" s="17" t="n"/>
      <c r="B15" s="10" t="n"/>
      <c r="C15" s="10" t="n"/>
      <c r="D15" s="10" t="n"/>
      <c r="E15" s="7" t="n"/>
      <c r="F15" s="17" t="n"/>
      <c r="G15" s="7" t="n"/>
      <c r="H15" s="17" t="n"/>
      <c r="I15" s="10" t="n"/>
    </row>
    <row r="16">
      <c r="A16" s="16" t="n"/>
      <c r="B16" s="6" t="n"/>
      <c r="C16" s="6" t="n"/>
      <c r="D16" s="6" t="n"/>
      <c r="E16" s="8" t="n"/>
      <c r="F16" s="16" t="n"/>
      <c r="G16" s="8" t="n"/>
      <c r="H16" s="16" t="n"/>
      <c r="I16" s="6" t="n"/>
    </row>
    <row r="17">
      <c r="A17" s="17" t="n"/>
      <c r="B17" s="10" t="n"/>
      <c r="C17" s="10" t="n"/>
      <c r="D17" s="10" t="n"/>
      <c r="E17" s="7" t="n"/>
      <c r="F17" s="17" t="n"/>
      <c r="G17" s="7" t="n"/>
      <c r="H17" s="17" t="n"/>
      <c r="I17" s="10" t="n"/>
    </row>
    <row r="18">
      <c r="A18" s="16" t="n"/>
      <c r="B18" s="6" t="n"/>
      <c r="C18" s="6" t="n"/>
      <c r="D18" s="6" t="n"/>
      <c r="E18" s="8" t="n"/>
      <c r="F18" s="16" t="n"/>
      <c r="G18" s="8" t="n"/>
      <c r="H18" s="16" t="n"/>
      <c r="I18" s="6" t="n"/>
    </row>
    <row r="19">
      <c r="A19" s="17" t="n"/>
      <c r="B19" s="10" t="n"/>
      <c r="C19" s="10" t="n"/>
      <c r="D19" s="10" t="n"/>
      <c r="E19" s="7" t="n"/>
      <c r="F19" s="17" t="n"/>
      <c r="G19" s="7" t="n"/>
      <c r="H19" s="17" t="n"/>
      <c r="I19" s="10" t="n"/>
    </row>
    <row r="20">
      <c r="A20" s="16" t="n"/>
      <c r="B20" s="6" t="n"/>
      <c r="C20" s="6" t="n"/>
      <c r="D20" s="6" t="n"/>
      <c r="E20" s="8" t="n"/>
      <c r="F20" s="16" t="n"/>
      <c r="G20" s="8" t="n"/>
      <c r="H20" s="16" t="n"/>
      <c r="I20" s="6" t="n"/>
    </row>
    <row r="21">
      <c r="A21" s="17" t="n"/>
      <c r="B21" s="10" t="n"/>
      <c r="C21" s="10" t="n"/>
      <c r="D21" s="10" t="n"/>
      <c r="E21" s="7" t="n"/>
      <c r="F21" s="17" t="n"/>
      <c r="G21" s="7" t="n"/>
      <c r="H21" s="17" t="n"/>
      <c r="I21" s="10" t="n"/>
    </row>
    <row r="22">
      <c r="A22" s="16" t="n"/>
      <c r="B22" s="6" t="n"/>
      <c r="C22" s="6" t="n"/>
      <c r="D22" s="6" t="n"/>
      <c r="E22" s="8" t="n"/>
      <c r="F22" s="16" t="n"/>
      <c r="G22" s="8" t="n"/>
      <c r="H22" s="16" t="n"/>
      <c r="I22" s="6" t="n"/>
    </row>
    <row r="23">
      <c r="A23" s="17" t="n"/>
      <c r="B23" s="10" t="n"/>
      <c r="C23" s="10" t="n"/>
      <c r="D23" s="10" t="n"/>
      <c r="E23" s="7" t="n"/>
      <c r="F23" s="17" t="n"/>
      <c r="G23" s="7" t="n"/>
      <c r="H23" s="17" t="n"/>
      <c r="I23" s="10" t="n"/>
    </row>
    <row r="24">
      <c r="A24" s="16" t="n"/>
      <c r="B24" s="6" t="n"/>
      <c r="C24" s="6" t="n"/>
      <c r="D24" s="6" t="n"/>
      <c r="E24" s="8" t="n"/>
      <c r="F24" s="16" t="n"/>
      <c r="G24" s="8" t="n"/>
      <c r="H24" s="16" t="n"/>
      <c r="I24" s="6" t="n"/>
    </row>
    <row r="25">
      <c r="A25" s="17" t="n"/>
      <c r="B25" s="10" t="n"/>
      <c r="C25" s="10" t="n"/>
      <c r="D25" s="10" t="n"/>
      <c r="E25" s="7" t="n"/>
      <c r="F25" s="17" t="n"/>
      <c r="G25" s="7" t="n"/>
      <c r="H25" s="17" t="n"/>
      <c r="I25" s="10" t="n"/>
    </row>
    <row r="26">
      <c r="A26" s="16" t="n"/>
      <c r="B26" s="6" t="n"/>
      <c r="C26" s="6" t="n"/>
      <c r="D26" s="6" t="n"/>
      <c r="E26" s="8" t="n"/>
      <c r="F26" s="16" t="n"/>
      <c r="G26" s="8" t="n"/>
      <c r="H26" s="16" t="n"/>
      <c r="I26" s="6" t="n"/>
    </row>
    <row r="27">
      <c r="A27" s="17" t="n"/>
      <c r="B27" s="10" t="n"/>
      <c r="C27" s="10" t="n"/>
      <c r="D27" s="10" t="n"/>
      <c r="E27" s="7" t="n"/>
      <c r="F27" s="17" t="n"/>
      <c r="G27" s="7" t="n"/>
      <c r="H27" s="17" t="n"/>
      <c r="I27" s="10" t="n"/>
    </row>
    <row r="28">
      <c r="A28" s="16" t="n"/>
      <c r="B28" s="6" t="n"/>
      <c r="C28" s="6" t="n"/>
      <c r="D28" s="6" t="n"/>
      <c r="E28" s="8" t="n"/>
      <c r="F28" s="16" t="n"/>
      <c r="G28" s="8" t="n"/>
      <c r="H28" s="16" t="n"/>
      <c r="I28" s="6" t="n"/>
    </row>
    <row r="29">
      <c r="A29" s="17" t="n"/>
      <c r="B29" s="10" t="n"/>
      <c r="C29" s="10" t="n"/>
      <c r="D29" s="10" t="n"/>
      <c r="E29" s="7" t="n"/>
      <c r="F29" s="17" t="n"/>
      <c r="G29" s="7" t="n"/>
      <c r="H29" s="17" t="n"/>
      <c r="I29" s="10" t="n"/>
    </row>
    <row r="30">
      <c r="A30" s="16" t="n"/>
      <c r="B30" s="6" t="n"/>
      <c r="C30" s="6" t="n"/>
      <c r="D30" s="6" t="n"/>
      <c r="E30" s="8" t="n"/>
      <c r="F30" s="16" t="n"/>
      <c r="G30" s="8" t="n"/>
      <c r="H30" s="16" t="n"/>
      <c r="I30" s="6" t="n"/>
    </row>
    <row r="31">
      <c r="A31" s="17" t="n"/>
      <c r="B31" s="10" t="n"/>
      <c r="C31" s="10" t="n"/>
      <c r="D31" s="10" t="n"/>
      <c r="E31" s="7" t="n"/>
      <c r="F31" s="17" t="n"/>
      <c r="G31" s="7" t="n"/>
      <c r="H31" s="17" t="n"/>
      <c r="I31" s="10" t="n"/>
    </row>
    <row r="32">
      <c r="A32" s="16" t="n"/>
      <c r="B32" s="6" t="n"/>
      <c r="C32" s="6" t="n"/>
      <c r="D32" s="6" t="n"/>
      <c r="E32" s="8" t="n"/>
      <c r="F32" s="16" t="n"/>
      <c r="G32" s="8" t="n"/>
      <c r="H32" s="16" t="n"/>
      <c r="I32" s="6" t="n"/>
    </row>
    <row r="33">
      <c r="A33" s="17" t="n"/>
      <c r="B33" s="10" t="n"/>
      <c r="C33" s="10" t="n"/>
      <c r="D33" s="10" t="n"/>
      <c r="E33" s="7" t="n"/>
      <c r="F33" s="17" t="n"/>
      <c r="G33" s="7" t="n"/>
      <c r="H33" s="17" t="n"/>
      <c r="I33" s="10" t="n"/>
    </row>
    <row r="34">
      <c r="A34" s="16" t="n"/>
      <c r="B34" s="6" t="n"/>
      <c r="C34" s="6" t="n"/>
      <c r="D34" s="6" t="n"/>
      <c r="E34" s="8" t="n"/>
      <c r="F34" s="16" t="n"/>
      <c r="G34" s="8" t="n"/>
      <c r="H34" s="16" t="n"/>
      <c r="I34" s="6" t="n"/>
    </row>
    <row r="35">
      <c r="A35" s="17" t="n"/>
      <c r="B35" s="10" t="n"/>
      <c r="C35" s="10" t="n"/>
      <c r="D35" s="10" t="n"/>
      <c r="E35" s="7" t="n"/>
      <c r="F35" s="17" t="n"/>
      <c r="G35" s="7" t="n"/>
      <c r="H35" s="17" t="n"/>
      <c r="I35" s="10" t="n"/>
    </row>
    <row r="36">
      <c r="A36" s="16" t="n"/>
      <c r="B36" s="6" t="n"/>
      <c r="C36" s="6" t="n"/>
      <c r="D36" s="6" t="n"/>
      <c r="E36" s="8" t="n"/>
      <c r="F36" s="16" t="n"/>
      <c r="G36" s="8" t="n"/>
      <c r="H36" s="16" t="n"/>
      <c r="I36" s="6" t="n"/>
    </row>
    <row r="37">
      <c r="A37" s="17" t="n"/>
      <c r="B37" s="10" t="n"/>
      <c r="C37" s="10" t="n"/>
      <c r="D37" s="10" t="n"/>
      <c r="E37" s="7" t="n"/>
      <c r="F37" s="17" t="n"/>
      <c r="G37" s="7" t="n"/>
      <c r="H37" s="17" t="n"/>
      <c r="I37" s="10" t="n"/>
    </row>
    <row r="38">
      <c r="A38" s="16" t="n"/>
      <c r="B38" s="6" t="n"/>
      <c r="C38" s="6" t="n"/>
      <c r="D38" s="6" t="n"/>
      <c r="E38" s="8" t="n"/>
      <c r="F38" s="16" t="n"/>
      <c r="G38" s="8" t="n"/>
      <c r="H38" s="16" t="n"/>
      <c r="I38" s="6" t="n"/>
    </row>
    <row r="39">
      <c r="A39" s="17" t="n"/>
      <c r="B39" s="10" t="n"/>
      <c r="C39" s="10" t="n"/>
      <c r="D39" s="10" t="n"/>
      <c r="E39" s="7" t="n"/>
      <c r="F39" s="17" t="n"/>
      <c r="G39" s="7" t="n"/>
      <c r="H39" s="17" t="n"/>
      <c r="I39" s="10" t="n"/>
    </row>
    <row r="40">
      <c r="A40" s="16" t="n"/>
      <c r="B40" s="6" t="n"/>
      <c r="C40" s="6" t="n"/>
      <c r="D40" s="6" t="n"/>
      <c r="E40" s="8" t="n"/>
      <c r="F40" s="16" t="n"/>
      <c r="G40" s="8" t="n"/>
      <c r="H40" s="16" t="n"/>
      <c r="I40" s="6" t="n"/>
    </row>
    <row r="41">
      <c r="A41" s="17" t="n"/>
      <c r="B41" s="10" t="n"/>
      <c r="C41" s="10" t="n"/>
      <c r="D41" s="10" t="n"/>
      <c r="E41" s="7" t="n"/>
      <c r="F41" s="17" t="n"/>
      <c r="G41" s="7" t="n"/>
      <c r="H41" s="17" t="n"/>
      <c r="I41" s="10" t="n"/>
    </row>
    <row r="42">
      <c r="A42" s="16" t="n"/>
      <c r="B42" s="6" t="n"/>
      <c r="C42" s="6" t="n"/>
      <c r="D42" s="6" t="n"/>
      <c r="E42" s="8" t="n"/>
      <c r="F42" s="16" t="n"/>
      <c r="G42" s="8" t="n"/>
      <c r="H42" s="16" t="n"/>
      <c r="I42" s="6" t="n"/>
    </row>
    <row r="43">
      <c r="A43" s="17" t="n"/>
      <c r="B43" s="10" t="n"/>
      <c r="C43" s="10" t="n"/>
      <c r="D43" s="10" t="n"/>
      <c r="E43" s="7" t="n"/>
      <c r="F43" s="17" t="n"/>
      <c r="G43" s="7" t="n"/>
      <c r="H43" s="17" t="n"/>
      <c r="I43" s="10" t="n"/>
    </row>
    <row r="44">
      <c r="A44" s="16" t="n"/>
      <c r="B44" s="6" t="n"/>
      <c r="C44" s="6" t="n"/>
      <c r="D44" s="6" t="n"/>
      <c r="E44" s="8" t="n"/>
      <c r="F44" s="16" t="n"/>
      <c r="G44" s="8" t="n"/>
      <c r="H44" s="16" t="n"/>
      <c r="I44" s="6" t="n"/>
    </row>
    <row r="45">
      <c r="A45" s="17" t="n"/>
      <c r="B45" s="10" t="n"/>
      <c r="C45" s="10" t="n"/>
      <c r="D45" s="10" t="n"/>
      <c r="E45" s="7" t="n"/>
      <c r="F45" s="17" t="n"/>
      <c r="G45" s="7" t="n"/>
      <c r="H45" s="17" t="n"/>
      <c r="I45" s="10" t="n"/>
    </row>
    <row r="46">
      <c r="A46" s="16" t="n"/>
      <c r="B46" s="6" t="n"/>
      <c r="C46" s="6" t="n"/>
      <c r="D46" s="6" t="n"/>
      <c r="E46" s="8" t="n"/>
      <c r="F46" s="16" t="n"/>
      <c r="G46" s="8" t="n"/>
      <c r="H46" s="16" t="n"/>
      <c r="I46" s="6" t="n"/>
    </row>
    <row r="47">
      <c r="A47" s="17" t="n"/>
      <c r="B47" s="10" t="n"/>
      <c r="C47" s="10" t="n"/>
      <c r="D47" s="10" t="n"/>
      <c r="E47" s="7" t="n"/>
      <c r="F47" s="17" t="n"/>
      <c r="G47" s="7" t="n"/>
      <c r="H47" s="17" t="n"/>
      <c r="I47" s="10" t="n"/>
    </row>
    <row r="48">
      <c r="A48" s="16" t="n"/>
      <c r="B48" s="6" t="n"/>
      <c r="C48" s="6" t="n"/>
      <c r="D48" s="6" t="n"/>
      <c r="E48" s="8" t="n"/>
      <c r="F48" s="16" t="n"/>
      <c r="G48" s="8" t="n"/>
      <c r="H48" s="16" t="n"/>
      <c r="I48" s="6" t="n"/>
    </row>
    <row r="49">
      <c r="A49" s="17" t="n"/>
      <c r="B49" s="10" t="n"/>
      <c r="C49" s="10" t="n"/>
      <c r="D49" s="10" t="n"/>
      <c r="E49" s="7" t="n"/>
      <c r="F49" s="17" t="n"/>
      <c r="G49" s="7" t="n"/>
      <c r="H49" s="17" t="n"/>
      <c r="I49" s="10" t="n"/>
    </row>
    <row r="50">
      <c r="A50" s="16" t="n"/>
      <c r="B50" s="6" t="n"/>
      <c r="C50" s="6" t="n"/>
      <c r="D50" s="6" t="n"/>
      <c r="E50" s="8" t="n"/>
      <c r="F50" s="16" t="n"/>
      <c r="G50" s="8" t="n"/>
      <c r="H50" s="16" t="n"/>
      <c r="I50" s="6" t="n"/>
    </row>
    <row r="51">
      <c r="A51" s="17" t="n"/>
      <c r="B51" s="10" t="n"/>
      <c r="C51" s="10" t="n"/>
      <c r="D51" s="10" t="n"/>
      <c r="E51" s="7" t="n"/>
      <c r="F51" s="17" t="n"/>
      <c r="G51" s="7" t="n"/>
      <c r="H51" s="17" t="n"/>
      <c r="I51" s="10" t="n"/>
    </row>
    <row r="52">
      <c r="A52" s="16" t="n"/>
      <c r="B52" s="6" t="n"/>
      <c r="C52" s="6" t="n"/>
      <c r="D52" s="6" t="n"/>
      <c r="E52" s="8" t="n"/>
      <c r="F52" s="16" t="n"/>
      <c r="G52" s="8" t="n"/>
      <c r="H52" s="16" t="n"/>
      <c r="I52" s="6" t="n"/>
    </row>
    <row r="53">
      <c r="A53" s="17" t="n"/>
      <c r="B53" s="10" t="n"/>
      <c r="C53" s="10" t="n"/>
      <c r="D53" s="10" t="n"/>
      <c r="E53" s="7" t="n"/>
      <c r="F53" s="17" t="n"/>
      <c r="G53" s="7" t="n"/>
      <c r="H53" s="17" t="n"/>
      <c r="I53" s="10" t="n"/>
    </row>
    <row r="54">
      <c r="A54" s="16" t="n"/>
      <c r="B54" s="6" t="n"/>
      <c r="C54" s="6" t="n"/>
      <c r="D54" s="6" t="n"/>
      <c r="E54" s="8" t="n"/>
      <c r="F54" s="16" t="n"/>
      <c r="G54" s="8" t="n"/>
      <c r="H54" s="16" t="n"/>
      <c r="I54" s="6" t="n"/>
    </row>
    <row r="55">
      <c r="A55" s="17" t="n"/>
      <c r="B55" s="10" t="n"/>
      <c r="C55" s="10" t="n"/>
      <c r="D55" s="10" t="n"/>
      <c r="E55" s="7" t="n"/>
      <c r="F55" s="17" t="n"/>
      <c r="G55" s="7" t="n"/>
      <c r="H55" s="17" t="n"/>
      <c r="I55" s="10" t="n"/>
    </row>
    <row r="56">
      <c r="A56" s="16" t="n"/>
      <c r="B56" s="6" t="n"/>
      <c r="C56" s="6" t="n"/>
      <c r="D56" s="6" t="n"/>
      <c r="E56" s="8" t="n"/>
      <c r="F56" s="16" t="n"/>
      <c r="G56" s="8" t="n"/>
      <c r="H56" s="16" t="n"/>
      <c r="I56" s="6" t="n"/>
    </row>
    <row r="57">
      <c r="A57" s="17" t="n"/>
      <c r="B57" s="10" t="n"/>
      <c r="C57" s="10" t="n"/>
      <c r="D57" s="10" t="n"/>
      <c r="E57" s="7" t="n"/>
      <c r="F57" s="17" t="n"/>
      <c r="G57" s="7" t="n"/>
      <c r="H57" s="17" t="n"/>
      <c r="I57" s="10" t="n"/>
    </row>
    <row r="58">
      <c r="A58" s="16" t="n"/>
      <c r="B58" s="6" t="n"/>
      <c r="C58" s="6" t="n"/>
      <c r="D58" s="6" t="n"/>
      <c r="E58" s="8" t="n"/>
      <c r="F58" s="16" t="n"/>
      <c r="G58" s="8" t="n"/>
      <c r="H58" s="16" t="n"/>
      <c r="I58" s="6" t="n"/>
    </row>
    <row r="59">
      <c r="A59" s="17" t="n"/>
      <c r="B59" s="10" t="n"/>
      <c r="C59" s="10" t="n"/>
      <c r="D59" s="10" t="n"/>
      <c r="E59" s="7" t="n"/>
      <c r="F59" s="17" t="n"/>
      <c r="G59" s="7" t="n"/>
      <c r="H59" s="17" t="n"/>
      <c r="I59" s="10" t="n"/>
    </row>
    <row r="60">
      <c r="A60" s="16" t="n"/>
      <c r="B60" s="6" t="n"/>
      <c r="C60" s="6" t="n"/>
      <c r="D60" s="6" t="n"/>
      <c r="E60" s="8" t="n"/>
      <c r="F60" s="16" t="n"/>
      <c r="G60" s="8" t="n"/>
      <c r="H60" s="16" t="n"/>
      <c r="I60" s="6" t="n"/>
    </row>
    <row r="61">
      <c r="A61" s="17" t="n"/>
      <c r="B61" s="10" t="n"/>
      <c r="C61" s="10" t="n"/>
      <c r="D61" s="10" t="n"/>
      <c r="E61" s="7" t="n"/>
      <c r="F61" s="17" t="n"/>
      <c r="G61" s="7" t="n"/>
      <c r="H61" s="17" t="n"/>
      <c r="I61" s="10" t="n"/>
    </row>
  </sheetData>
  <conditionalFormatting sqref="F2:F61">
    <cfRule type="expression" priority="1" dxfId="2">
      <formula>AND(F2&lt;&gt;"",F2&lt;TODAY(),G2&lt;E2)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How to use this tracker</t>
        </is>
      </c>
    </row>
    <row r="2">
      <c r="A2" s="19" t="inlineStr">
        <is>
          <t>1. Budget vs actual: enter the budget per cost code (column C) from the quote, and committed amounts (column F) as quotes are accepted and orders placed. Delete codes you do not need; add rows inside the table and copy the formulas down.</t>
        </is>
      </c>
    </row>
    <row r="3">
      <c r="A3" s="19" t="inlineStr">
        <is>
          <t>2. Variations: log every change the day it is raised. Put an amount only once it is approved and dated. The budget sheet adds it to the right cost code.</t>
        </is>
      </c>
    </row>
    <row r="4">
      <c r="A4" s="19" t="inlineStr">
        <is>
          <t>3. Invoices: one line per invoice or payment claim, with the cost code. Due dates in the past that are not fully paid turn red. Tick whether a claim is a payment claim under the Construction Contracts Act 2002: those must be paid or answered with a payment schedule within the contract's period (20 working days by default) or the amount becomes a debt.</t>
        </is>
      </c>
    </row>
    <row r="5">
      <c r="A5" s="19" t="inlineStr">
        <is>
          <t>4. Forecast final is the larger of revised budget, committed and invoiced. If you know a trade will come in over, type the number over the formula.</t>
        </is>
      </c>
    </row>
    <row r="6">
      <c r="A6" s="19" t="inlineStr">
        <is>
          <t>5. Update weekly, and send the client the Budget vs actual sheet with every progress claim. Over-budget conversations are easy at 10% and impossible at 40%.</t>
        </is>
      </c>
    </row>
    <row r="7">
      <c r="A7" s="19" t="inlineStr"/>
    </row>
    <row r="8">
      <c r="A8" s="18" t="inlineStr">
        <is>
          <t>Why this exists</t>
        </is>
      </c>
    </row>
    <row r="9">
      <c r="A9" s="19" t="inlineStr">
        <is>
          <t>Across 13,567 publicly posted reviews of NZ builders and outdoor and civil construction contractors, value is the lowest-scoring of the four rated dimensions (97.6 out of 100) and quote accuracy is praised in only 13 to 14% of positive reviews. Projects rarely go over budget in one jump; they go over one unlogged variation at a time.</t>
        </is>
      </c>
    </row>
    <row r="10">
      <c r="A10" s="19" t="inlineStr"/>
    </row>
    <row r="11">
      <c r="A11" s="19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2026-10-09T05:14:29Z</dcterms:created>
  <dcterms:modified xmlns:dcterms="http://purl.org/dc/terms/" xmlns:xsi="http://www.w3.org/2001/XMLSchema-instance" xsi:type="dcterms:W3CDTF">2026-10-09T05:14:29Z</dcterms:modified>
</cp:coreProperties>
</file>