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2-month tracker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YYYY"/>
    <numFmt numFmtId="166" formatCode="MMM YY"/>
    <numFmt numFmtId="167" formatCode="DD MMM"/>
  </numFmts>
  <fonts count="7">
    <font>
      <name val="Calibri"/>
      <family val="2"/>
      <color theme="1"/>
      <sz val="11"/>
      <scheme val="minor"/>
    </font>
    <font>
      <name val="Helvetica"/>
      <b val="1"/>
      <color rgb="00122A54"/>
      <sz val="16"/>
    </font>
    <font>
      <name val="Helvetica"/>
      <b val="1"/>
    </font>
    <font>
      <name val="Helvetica"/>
      <b val="1"/>
      <color rgb="00FFFFFF"/>
    </font>
    <font>
      <name val="Helvetica"/>
    </font>
    <font>
      <name val="Helvetica"/>
      <b val="1"/>
      <color rgb="00122A54"/>
      <sz val="13"/>
    </font>
    <font>
      <name val="Helvetica"/>
      <color rgb="000E1F3D"/>
      <sz val="11"/>
    </font>
  </fonts>
  <fills count="4">
    <fill>
      <patternFill/>
    </fill>
    <fill>
      <patternFill patternType="gray125"/>
    </fill>
    <fill>
      <patternFill patternType="solid">
        <fgColor rgb="00EEF2F8"/>
      </patternFill>
    </fill>
    <fill>
      <patternFill patternType="solid">
        <fgColor rgb="00122A54"/>
      </patternFill>
    </fill>
  </fills>
  <borders count="2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65" fontId="0" fillId="2" borderId="0" pivotButton="0" quotePrefix="0" xfId="0"/>
    <xf numFmtId="0" fontId="3" fillId="3" borderId="1" applyAlignment="1" pivotButton="0" quotePrefix="0" xfId="0">
      <alignment vertical="top" wrapText="1"/>
    </xf>
    <xf numFmtId="166" fontId="3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7" fontId="0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DDF3E4"/>
        </patternFill>
      </fill>
    </dxf>
    <dxf>
      <fill>
        <patternFill patternType="solid">
          <fgColor rgb="00FBE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70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1">
      <c r="A1" s="1" t="inlineStr">
        <is>
          <t>Monthly bookkeeping checklist</t>
        </is>
      </c>
    </row>
    <row r="2">
      <c r="A2" s="2" t="inlineStr">
        <is>
          <t>Client:</t>
        </is>
      </c>
      <c r="B2" s="3" t="n"/>
    </row>
    <row r="3">
      <c r="A3" s="2" t="inlineStr">
        <is>
          <t>Financial year starting (first month):</t>
        </is>
      </c>
      <c r="B3" s="4" t="n">
        <v>46113</v>
      </c>
    </row>
    <row r="5" ht="30" customHeight="1">
      <c r="A5" s="5" t="inlineStr">
        <is>
          <t>When</t>
        </is>
      </c>
      <c r="B5" s="5" t="inlineStr">
        <is>
          <t>Task</t>
        </is>
      </c>
      <c r="C5" s="6">
        <f>EDATE($B$3,0)</f>
        <v/>
      </c>
      <c r="D5" s="6">
        <f>EDATE($B$3,1)</f>
        <v/>
      </c>
      <c r="E5" s="6">
        <f>EDATE($B$3,2)</f>
        <v/>
      </c>
      <c r="F5" s="6">
        <f>EDATE($B$3,3)</f>
        <v/>
      </c>
      <c r="G5" s="6">
        <f>EDATE($B$3,4)</f>
        <v/>
      </c>
      <c r="H5" s="6">
        <f>EDATE($B$3,5)</f>
        <v/>
      </c>
      <c r="I5" s="6">
        <f>EDATE($B$3,6)</f>
        <v/>
      </c>
      <c r="J5" s="6">
        <f>EDATE($B$3,7)</f>
        <v/>
      </c>
      <c r="K5" s="6">
        <f>EDATE($B$3,8)</f>
        <v/>
      </c>
      <c r="L5" s="6">
        <f>EDATE($B$3,9)</f>
        <v/>
      </c>
      <c r="M5" s="6">
        <f>EDATE($B$3,10)</f>
        <v/>
      </c>
      <c r="N5" s="6">
        <f>EDATE($B$3,11)</f>
        <v/>
      </c>
    </row>
    <row r="6">
      <c r="A6" s="7" t="inlineStr">
        <is>
          <t>Weekly</t>
        </is>
      </c>
      <c r="B6" s="7" t="inlineStr">
        <is>
          <t>Bank feeds reconciled; unmatched transactions coded or queried</t>
        </is>
      </c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</row>
    <row r="7">
      <c r="A7" s="8" t="inlineStr">
        <is>
          <t>Weekly</t>
        </is>
      </c>
      <c r="B7" s="8" t="inlineStr">
        <is>
          <t>Sales invoices raised and sent; customer payments allocated</t>
        </is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</row>
    <row r="8">
      <c r="A8" s="7" t="inlineStr">
        <is>
          <t>Weekly</t>
        </is>
      </c>
      <c r="B8" s="7" t="inlineStr">
        <is>
          <t>Supplier bills entered with taxable supply information attached (over $200: supplier GST number required to claim)</t>
        </is>
      </c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</row>
    <row r="9">
      <c r="A9" s="8" t="inlineStr">
        <is>
          <t>Weekly</t>
        </is>
      </c>
      <c r="B9" s="8" t="inlineStr">
        <is>
          <t>Overdue debtors chased per the AR ageing report</t>
        </is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</row>
    <row r="10">
      <c r="A10" s="7" t="inlineStr">
        <is>
          <t>Weekly</t>
        </is>
      </c>
      <c r="B10" s="7" t="inlineStr">
        <is>
          <t>Payroll run; payday filing sent to Inland Revenue within 2 working days of payday</t>
        </is>
      </c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</row>
    <row r="11">
      <c r="A11" s="8" t="inlineStr">
        <is>
          <t>Monthly</t>
        </is>
      </c>
      <c r="B11" s="8" t="inlineStr">
        <is>
          <t>Bank, credit card and loan accounts reconciled to statements; difference zero (use the reconciliation template in this library)</t>
        </is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</row>
    <row r="12">
      <c r="A12" s="7" t="inlineStr">
        <is>
          <t>Monthly</t>
        </is>
      </c>
      <c r="B12" s="7" t="inlineStr">
        <is>
          <t>Petty cash counted and reconciled (petty cash register in this library)</t>
        </is>
      </c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</row>
    <row r="13">
      <c r="A13" s="8" t="inlineStr">
        <is>
          <t>Monthly</t>
        </is>
      </c>
      <c r="B13" s="8" t="inlineStr">
        <is>
          <t>Accounts receivable and payable ageing reviewed; disputed items flagged</t>
        </is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</row>
    <row r="14">
      <c r="A14" s="7" t="inlineStr">
        <is>
          <t>Monthly</t>
        </is>
      </c>
      <c r="B14" s="7" t="inlineStr">
        <is>
          <t>PAYE and KiwiSaver paid by the 20th (or 5th and 20th for large employers)</t>
        </is>
      </c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</row>
    <row r="15">
      <c r="A15" s="8" t="inlineStr">
        <is>
          <t>Monthly</t>
        </is>
      </c>
      <c r="B15" s="8" t="inlineStr">
        <is>
          <t>Fixed asset additions and disposals recorded; assets under $1,000 expensed</t>
        </is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>
      <c r="A16" s="7" t="inlineStr">
        <is>
          <t>Monthly</t>
        </is>
      </c>
      <c r="B16" s="7" t="inlineStr">
        <is>
          <t>Prepayments, accruals and loan interest journals posted</t>
        </is>
      </c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</row>
    <row r="17">
      <c r="A17" s="8" t="inlineStr">
        <is>
          <t>Monthly</t>
        </is>
      </c>
      <c r="B17" s="8" t="inlineStr">
        <is>
          <t>Intercompany and owner drawings accounts reconciled</t>
        </is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>
      <c r="A18" s="7" t="inlineStr">
        <is>
          <t>Monthly</t>
        </is>
      </c>
      <c r="B18" s="7" t="inlineStr">
        <is>
          <t>Profit and loss and balance sheet reviewed for anything that looks wrong; questions sent to the client</t>
        </is>
      </c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</row>
    <row r="19">
      <c r="A19" s="8" t="inlineStr">
        <is>
          <t>Monthly</t>
        </is>
      </c>
      <c r="B19" s="8" t="inlineStr">
        <is>
          <t>Cash flow forecast rolled forward (13-week forecast in this library)</t>
        </is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</row>
    <row r="20">
      <c r="A20" s="7" t="inlineStr">
        <is>
          <t>Monthly</t>
        </is>
      </c>
      <c r="B20" s="7" t="inlineStr">
        <is>
          <t>Management report sent to the client by the agreed date</t>
        </is>
      </c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</row>
    <row r="21">
      <c r="A21" s="8" t="inlineStr">
        <is>
          <t>GST period</t>
        </is>
      </c>
      <c r="B21" s="8" t="inlineStr">
        <is>
          <t>GST return reconciled to the GST accounts; filed and paid by the 28th of the month after the period (7 May and 15 January exceptions)</t>
        </is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</row>
    <row r="22">
      <c r="A22" s="7" t="inlineStr">
        <is>
          <t>Quarterly</t>
        </is>
      </c>
      <c r="B22" s="7" t="inlineStr">
        <is>
          <t>FBT return if registered (20 July, 20 October, 20 January, 31 May)</t>
        </is>
      </c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</row>
    <row r="23">
      <c r="A23" s="8" t="inlineStr">
        <is>
          <t>Quarterly</t>
        </is>
      </c>
      <c r="B23" s="8" t="inlineStr">
        <is>
          <t>Provisional tax instalment reminders sent (28 August, 15 January, 7 May for a March balance date)</t>
        </is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</row>
    <row r="24">
      <c r="A24" s="7" t="inlineStr">
        <is>
          <t>Annually</t>
        </is>
      </c>
      <c r="B24" s="7" t="inlineStr">
        <is>
          <t>Year-end information request list issued; balance date adjustments; records archived for 7 years</t>
        </is>
      </c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</row>
    <row r="26">
      <c r="B26" s="2" t="inlineStr">
        <is>
          <t>Tasks done this month</t>
        </is>
      </c>
      <c r="C26">
        <f>COUNTIF(C6:C24,"Done")&amp;"/"&amp;COUNTIF(C6:C24,"&lt;&gt;N/A")</f>
        <v/>
      </c>
      <c r="D26">
        <f>COUNTIF(D6:D24,"Done")&amp;"/"&amp;COUNTIF(D6:D24,"&lt;&gt;N/A")</f>
        <v/>
      </c>
      <c r="E26">
        <f>COUNTIF(E6:E24,"Done")&amp;"/"&amp;COUNTIF(E6:E24,"&lt;&gt;N/A")</f>
        <v/>
      </c>
      <c r="F26">
        <f>COUNTIF(F6:F24,"Done")&amp;"/"&amp;COUNTIF(F6:F24,"&lt;&gt;N/A")</f>
        <v/>
      </c>
      <c r="G26">
        <f>COUNTIF(G6:G24,"Done")&amp;"/"&amp;COUNTIF(G6:G24,"&lt;&gt;N/A")</f>
        <v/>
      </c>
      <c r="H26">
        <f>COUNTIF(H6:H24,"Done")&amp;"/"&amp;COUNTIF(H6:H24,"&lt;&gt;N/A")</f>
        <v/>
      </c>
      <c r="I26">
        <f>COUNTIF(I6:I24,"Done")&amp;"/"&amp;COUNTIF(I6:I24,"&lt;&gt;N/A")</f>
        <v/>
      </c>
      <c r="J26">
        <f>COUNTIF(J6:J24,"Done")&amp;"/"&amp;COUNTIF(J6:J24,"&lt;&gt;N/A")</f>
        <v/>
      </c>
      <c r="K26">
        <f>COUNTIF(K6:K24,"Done")&amp;"/"&amp;COUNTIF(K6:K24,"&lt;&gt;N/A")</f>
        <v/>
      </c>
      <c r="L26">
        <f>COUNTIF(L6:L24,"Done")&amp;"/"&amp;COUNTIF(L6:L24,"&lt;&gt;N/A")</f>
        <v/>
      </c>
      <c r="M26">
        <f>COUNTIF(M6:M24,"Done")&amp;"/"&amp;COUNTIF(M6:M24,"&lt;&gt;N/A")</f>
        <v/>
      </c>
      <c r="N26">
        <f>COUNTIF(N6:N24,"Done")&amp;"/"&amp;COUNTIF(N6:N24,"&lt;&gt;N/A")</f>
        <v/>
      </c>
    </row>
    <row r="27">
      <c r="B27" s="2" t="inlineStr">
        <is>
          <t>Month closed (date)</t>
        </is>
      </c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</row>
    <row r="28">
      <c r="B28" s="2" t="inlineStr">
        <is>
          <t>Closed by</t>
        </is>
      </c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</row>
  </sheetData>
  <conditionalFormatting sqref="C6:N24">
    <cfRule type="expression" priority="1" dxfId="0">
      <formula>C6="Done"</formula>
    </cfRule>
    <cfRule type="expression" priority="2" dxfId="1">
      <formula>C6="Open"</formula>
    </cfRule>
  </conditionalFormatting>
  <dataValidations count="1">
    <dataValidation sqref="C6:N24" showDropDown="0" showInputMessage="0" showErrorMessage="0" allowBlank="1" type="list">
      <formula1>"Done,N/A,Open"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How to use this tracker</t>
        </is>
      </c>
    </row>
    <row r="2">
      <c r="A2" s="12" t="inlineStr">
        <is>
          <t>1. Set the client and the first month of the financial year. Column headers follow.</t>
        </is>
      </c>
    </row>
    <row r="3">
      <c r="A3" s="12" t="inlineStr">
        <is>
          <t>2. Each month, set every task to Done, N/A or Open. Open cells stay red until they are cleared; the month is not closed with a red cell in it.</t>
        </is>
      </c>
    </row>
    <row r="4">
      <c r="A4" s="12" t="inlineStr">
        <is>
          <t>3. Write the close date and who closed it at the bottom. That row is what a reviewer, or the client, reads.</t>
        </is>
      </c>
    </row>
    <row r="5">
      <c r="A5" s="12" t="inlineStr">
        <is>
          <t>4. Weekly tasks are ticked once at month end if they were done every week; if one was missed, leave it Open and write why in a comment.</t>
        </is>
      </c>
    </row>
    <row r="6">
      <c r="A6" s="12" t="inlineStr">
        <is>
          <t>5. Due dates in the task list are Inland Revenue dates for a 31 March balance date, checked 9 October 2026. A date on a weekend or public holiday moves to the next working day.</t>
        </is>
      </c>
    </row>
    <row r="7">
      <c r="A7" s="12" t="inlineStr"/>
    </row>
    <row r="8">
      <c r="A8" s="12" t="inlineStr">
        <is>
          <t>Free to use and adapt for your own business. ClearLogic Intelligence, clearlogicintelligence.com/resources/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2026-10-09T05:14:39Z</dcterms:created>
  <dcterms:modified xmlns:dcterms="http://purl.org/dc/terms/" xmlns:xsi="http://www.w3.org/2001/XMLSchema-instance" xsi:type="dcterms:W3CDTF">2026-10-09T05:14:39Z</dcterms:modified>
</cp:coreProperties>
</file>